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updateLinks="never" defaultThemeVersion="166925"/>
  <mc:AlternateContent xmlns:mc="http://schemas.openxmlformats.org/markup-compatibility/2006">
    <mc:Choice Requires="x15">
      <x15ac:absPath xmlns:x15ac="http://schemas.microsoft.com/office/spreadsheetml/2010/11/ac" url="C:\Users\zanne\Desktop\automatisation 1\"/>
    </mc:Choice>
  </mc:AlternateContent>
  <xr:revisionPtr revIDLastSave="0" documentId="13_ncr:1_{06B0CAA4-A25F-4E29-AADD-77112C718D30}" xr6:coauthVersionLast="47" xr6:coauthVersionMax="47" xr10:uidLastSave="{00000000-0000-0000-0000-000000000000}"/>
  <workbookProtection workbookAlgorithmName="SHA-512" workbookHashValue="9bvjOEW4MR8ImMYmMDwnQEckjQQFWLW7xN7AVj9Bwd+ge7oOLP2gtf6A7lKnAbjC+/Kcfz+kPmaQRCjpevoaGA==" workbookSaltValue="Gbjq4zs8WZ9/2drNp2hL6g==" workbookSpinCount="100000" lockStructure="1"/>
  <bookViews>
    <workbookView xWindow="-108" yWindow="-108" windowWidth="23256" windowHeight="12576" xr2:uid="{0510DED3-0EC7-4A90-BFC9-94963C4FD18F}"/>
  </bookViews>
  <sheets>
    <sheet name="Chiffrage" sheetId="1" r:id="rId1"/>
    <sheet name="Récapitulatif" sheetId="4" r:id="rId2"/>
    <sheet name="Mot de passe" sheetId="3" r:id="rId3"/>
  </sheets>
  <externalReferences>
    <externalReference r:id="rId4"/>
  </externalReferences>
  <definedNames>
    <definedName name="Beg_Bal">#REF!</definedName>
    <definedName name="End_Bal">'[1]Tableau d''amortissement'!$I$19:$I$378</definedName>
    <definedName name="Extra_Pay">#REF!</definedName>
    <definedName name="Header_Row">ROW('[1]Tableau d''amortissement'!$18:$18)</definedName>
    <definedName name="Int">#REF!</definedName>
    <definedName name="Interest_Rate">'[1]Tableau d''amortissement'!$D$6</definedName>
    <definedName name="Last_Row">IF(Values_Entered,Header_Row+Number_of_Payments,Header_Row)</definedName>
    <definedName name="Loan_Amount">'[1]Tableau d''amortissement'!$D$5</definedName>
    <definedName name="Loan_Start">'[1]Tableau d''amortissement'!$D$9</definedName>
    <definedName name="Loan_Years">'[1]Tableau d''amortissement'!$D$7</definedName>
    <definedName name="Num_Pmt_Per_Year">#REF!</definedName>
    <definedName name="Number_of_Payments">MATCH(0.01,End_Bal,-1)+1</definedName>
    <definedName name="Pay_Num">#REF!</definedName>
    <definedName name="Princ">#REF!</definedName>
    <definedName name="Sched_Pay">#REF!</definedName>
    <definedName name="Scheduled_Extra_Payments">#REF!</definedName>
    <definedName name="Scheduled_Monthly_Payment">#REF!</definedName>
    <definedName name="Total_Pay">#REF!</definedName>
    <definedName name="Values_Entered">IF(Loan_Amount*Interest_Rate*Loan_Years*Loan_Start&gt;0,1,0)</definedName>
    <definedName name="_xlnm.Print_Area" localSheetId="0">Chiffrage!$A$1:$AE$141</definedName>
    <definedName name="_xlnm.Print_Area" localSheetId="1">Récapitulatif!$A$1:$D$29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7" i="4" l="1"/>
  <c r="C9" i="4"/>
  <c r="C27" i="4" s="1"/>
  <c r="F138" i="1"/>
  <c r="D27" i="4"/>
  <c r="B27" i="4"/>
  <c r="C6" i="4"/>
  <c r="D6" i="4"/>
  <c r="D7" i="4"/>
  <c r="C8" i="4"/>
  <c r="D8" i="4"/>
  <c r="D9" i="4"/>
  <c r="C10" i="4"/>
  <c r="D10" i="4"/>
  <c r="C11" i="4"/>
  <c r="D11" i="4"/>
  <c r="C12" i="4"/>
  <c r="D12" i="4"/>
  <c r="C13" i="4"/>
  <c r="D13" i="4"/>
  <c r="C14" i="4"/>
  <c r="D14" i="4"/>
  <c r="C15" i="4"/>
  <c r="D15" i="4"/>
  <c r="C16" i="4"/>
  <c r="D16" i="4"/>
  <c r="C17" i="4"/>
  <c r="D17" i="4"/>
  <c r="C18" i="4"/>
  <c r="D18" i="4"/>
  <c r="C19" i="4"/>
  <c r="D19" i="4"/>
  <c r="C20" i="4"/>
  <c r="D20" i="4"/>
  <c r="C21" i="4"/>
  <c r="D21" i="4"/>
  <c r="C22" i="4"/>
  <c r="D22" i="4"/>
  <c r="C23" i="4"/>
  <c r="D23" i="4"/>
  <c r="C24" i="4"/>
  <c r="D24" i="4"/>
  <c r="C25" i="4"/>
  <c r="D25" i="4"/>
  <c r="C26" i="4"/>
  <c r="D26" i="4"/>
  <c r="B26" i="4"/>
  <c r="B25" i="4"/>
  <c r="B24" i="4"/>
  <c r="B23" i="4"/>
  <c r="B22" i="4"/>
  <c r="B21" i="4"/>
  <c r="B20" i="4"/>
  <c r="B19" i="4"/>
  <c r="B18" i="4"/>
  <c r="B17" i="4"/>
  <c r="B16" i="4"/>
  <c r="B15" i="4"/>
  <c r="B14" i="4"/>
  <c r="B13" i="4"/>
  <c r="B12" i="4"/>
  <c r="B11" i="4"/>
  <c r="B10" i="4"/>
  <c r="B9" i="4"/>
  <c r="B8" i="4"/>
  <c r="B7" i="4"/>
  <c r="B6" i="4"/>
  <c r="E138" i="1" l="1"/>
  <c r="D138" i="1"/>
  <c r="B141" i="1" s="1"/>
  <c r="F137" i="1"/>
  <c r="F136" i="1"/>
  <c r="F135" i="1"/>
  <c r="F134" i="1"/>
  <c r="F133" i="1"/>
  <c r="F132" i="1"/>
  <c r="F131" i="1"/>
  <c r="F130" i="1"/>
  <c r="F129" i="1"/>
  <c r="F128" i="1"/>
  <c r="F127" i="1"/>
  <c r="F126" i="1"/>
  <c r="F125" i="1"/>
  <c r="F124" i="1"/>
  <c r="F123" i="1"/>
  <c r="F122" i="1"/>
  <c r="F121" i="1"/>
  <c r="F120" i="1"/>
  <c r="F119" i="1"/>
  <c r="F118" i="1"/>
  <c r="F117" i="1"/>
  <c r="F116" i="1"/>
  <c r="F115" i="1"/>
  <c r="F114" i="1"/>
  <c r="F113" i="1"/>
  <c r="F112" i="1"/>
  <c r="F111" i="1"/>
  <c r="F110" i="1"/>
  <c r="F109" i="1"/>
  <c r="F108" i="1"/>
  <c r="F107" i="1"/>
  <c r="F106" i="1"/>
  <c r="F105" i="1"/>
  <c r="F104" i="1"/>
  <c r="F103" i="1"/>
  <c r="F102" i="1"/>
  <c r="F101" i="1"/>
  <c r="F100" i="1"/>
  <c r="F99" i="1"/>
  <c r="F98" i="1"/>
  <c r="F97" i="1"/>
  <c r="F96" i="1"/>
  <c r="F95" i="1"/>
  <c r="F94" i="1"/>
  <c r="F93" i="1"/>
  <c r="F92" i="1"/>
  <c r="F91" i="1"/>
  <c r="F90" i="1"/>
  <c r="F89" i="1"/>
  <c r="F88" i="1"/>
  <c r="F87" i="1"/>
  <c r="F86" i="1"/>
  <c r="F85" i="1"/>
  <c r="F84" i="1"/>
  <c r="F83" i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4" i="1"/>
  <c r="F23" i="1"/>
  <c r="F22" i="1"/>
  <c r="F21" i="1"/>
  <c r="F20" i="1"/>
  <c r="F19" i="1"/>
  <c r="F18" i="1"/>
  <c r="F17" i="1"/>
  <c r="F16" i="1"/>
  <c r="F15" i="1"/>
  <c r="F14" i="1"/>
  <c r="F13" i="1"/>
  <c r="F12" i="1"/>
  <c r="F11" i="1"/>
  <c r="F10" i="1"/>
  <c r="F9" i="1"/>
  <c r="F8" i="1"/>
  <c r="F7" i="1"/>
</calcChain>
</file>

<file path=xl/sharedStrings.xml><?xml version="1.0" encoding="utf-8"?>
<sst xmlns="http://schemas.openxmlformats.org/spreadsheetml/2006/main" count="220" uniqueCount="139">
  <si>
    <t>SERVICES COLLECTIFS</t>
  </si>
  <si>
    <t>Escaliers extérieurs</t>
  </si>
  <si>
    <t>PLOMBERIE</t>
  </si>
  <si>
    <t>Traitement de l'eau</t>
  </si>
  <si>
    <t>Chauffe-eau</t>
  </si>
  <si>
    <t>ÉLECTRICITÉ</t>
  </si>
  <si>
    <t>Éclairage extérieur</t>
  </si>
  <si>
    <t>Murs</t>
  </si>
  <si>
    <t>Plâtre décoratif</t>
  </si>
  <si>
    <t>Portes intérieures</t>
  </si>
  <si>
    <t>Poignées de porte, quincaillerie</t>
  </si>
  <si>
    <t>CUISINE &amp; SALLE-DE-BAINS</t>
  </si>
  <si>
    <t>PORCHES &amp; TERRASSES</t>
  </si>
  <si>
    <t>Appareils ménagers</t>
  </si>
  <si>
    <t>Réfrigérateur</t>
  </si>
  <si>
    <t>Cuisinière, Four</t>
  </si>
  <si>
    <t>Micro-onde</t>
  </si>
  <si>
    <t>TOTAL</t>
  </si>
  <si>
    <t>Budget construction de maison Excel : chiffrage, planning, financement</t>
  </si>
  <si>
    <t>COUT D'ACHAT DU TERRAIN</t>
  </si>
  <si>
    <t>COUTS PREPARATOIRES</t>
  </si>
  <si>
    <t>PRÉPARATION DU TERRAIN</t>
  </si>
  <si>
    <t>Poste de coût</t>
  </si>
  <si>
    <t>Complétez les cases bleues uniquement</t>
  </si>
  <si>
    <t>Montant budgété</t>
  </si>
  <si>
    <t>Montant réel payé</t>
  </si>
  <si>
    <t>M. Durand</t>
  </si>
  <si>
    <t>Géomètre</t>
  </si>
  <si>
    <t>Description</t>
  </si>
  <si>
    <t>CLIMATISATION ET CHAUFFAGE</t>
  </si>
  <si>
    <t>EQUIPEMENT ELECTRO-MENAGER</t>
  </si>
  <si>
    <t>Montant achat terrain</t>
  </si>
  <si>
    <t>Frais notaire</t>
  </si>
  <si>
    <t>Démolition</t>
  </si>
  <si>
    <t>Traitement sol</t>
  </si>
  <si>
    <t>Compléter</t>
  </si>
  <si>
    <t>Etude de sol</t>
  </si>
  <si>
    <t>Fosse sceptique : prix catalogue</t>
  </si>
  <si>
    <t>Pose des installations</t>
  </si>
  <si>
    <t>Tranchées, pompes, tuyauterie</t>
  </si>
  <si>
    <t>Artisan, fournisseur, vendeur, prestataire</t>
  </si>
  <si>
    <t>Me Julia</t>
  </si>
  <si>
    <t>Ecart budgété / payé</t>
  </si>
  <si>
    <t>Permis de construire</t>
  </si>
  <si>
    <t>Branchement eau potable</t>
  </si>
  <si>
    <t>Branchement tout à l'égoût</t>
  </si>
  <si>
    <t>Raccordement électrique</t>
  </si>
  <si>
    <t>Branchement électrique</t>
  </si>
  <si>
    <t>Installation Gaz</t>
  </si>
  <si>
    <t>TERRASSEMENT</t>
  </si>
  <si>
    <t>Terrassement</t>
  </si>
  <si>
    <t>Talus</t>
  </si>
  <si>
    <t>Pierres</t>
  </si>
  <si>
    <t>FONDATIONS</t>
  </si>
  <si>
    <t>Ouvertures</t>
  </si>
  <si>
    <t>CHARPENTE ET TOIT</t>
  </si>
  <si>
    <t>Charpente</t>
  </si>
  <si>
    <t>Poutres de soutien</t>
  </si>
  <si>
    <t>FACADE</t>
  </si>
  <si>
    <t>Enduit façade</t>
  </si>
  <si>
    <t>Couverture (nombre de m²)</t>
  </si>
  <si>
    <t>MAÇONNERIE</t>
  </si>
  <si>
    <t>Fondations, dalle</t>
  </si>
  <si>
    <t>Peinture</t>
  </si>
  <si>
    <t>FENÊTRES / PORTES</t>
  </si>
  <si>
    <t>Porte entrée</t>
  </si>
  <si>
    <t>Portes-fenêtres</t>
  </si>
  <si>
    <t>Fenêtres</t>
  </si>
  <si>
    <t>Vélux</t>
  </si>
  <si>
    <t>Portail entrée</t>
  </si>
  <si>
    <t>Portail garage</t>
  </si>
  <si>
    <t>Architecte, plans</t>
  </si>
  <si>
    <t>Plomberie circuit</t>
  </si>
  <si>
    <t>Toilette et branchement</t>
  </si>
  <si>
    <t>Douche et branchement</t>
  </si>
  <si>
    <t>Baignoire et branchement</t>
  </si>
  <si>
    <t>Circuit piscine</t>
  </si>
  <si>
    <t>Circuit électrique</t>
  </si>
  <si>
    <t>Raccordement télécom / fibre</t>
  </si>
  <si>
    <t>Tableau électrique</t>
  </si>
  <si>
    <t>Domotique</t>
  </si>
  <si>
    <t>Climatisation</t>
  </si>
  <si>
    <t>Pompe à chaleur</t>
  </si>
  <si>
    <t>Chauffage central</t>
  </si>
  <si>
    <t>Circuit</t>
  </si>
  <si>
    <t>ISOLATION</t>
  </si>
  <si>
    <t>Isolation murs</t>
  </si>
  <si>
    <t>Isolation grenier</t>
  </si>
  <si>
    <t>Isolation toit</t>
  </si>
  <si>
    <t>Isolation sous-sol</t>
  </si>
  <si>
    <t>PLACO-PLÂTRE</t>
  </si>
  <si>
    <t>Placo-plâtre</t>
  </si>
  <si>
    <t>Niches</t>
  </si>
  <si>
    <t>Carrelage</t>
  </si>
  <si>
    <t>SOLS ET FINITION INTÉRIEURE</t>
  </si>
  <si>
    <t>Planchers</t>
  </si>
  <si>
    <t>Seuils de portes, cadres</t>
  </si>
  <si>
    <t>Plancher flottant</t>
  </si>
  <si>
    <t>Meubles</t>
  </si>
  <si>
    <t>Salle de bain aménagement</t>
  </si>
  <si>
    <t>Cuisine aménagement</t>
  </si>
  <si>
    <t>Porche</t>
  </si>
  <si>
    <t>Terrasse</t>
  </si>
  <si>
    <t>Barrières, garde-corps</t>
  </si>
  <si>
    <t>Pergola</t>
  </si>
  <si>
    <t>AUTRES</t>
  </si>
  <si>
    <t>MOIS 1</t>
  </si>
  <si>
    <t>MOIS 2</t>
  </si>
  <si>
    <t>MOIS 3</t>
  </si>
  <si>
    <t>MOIS 4</t>
  </si>
  <si>
    <t>MOIS 5</t>
  </si>
  <si>
    <t>MOIS 6</t>
  </si>
  <si>
    <t>MOIS 7</t>
  </si>
  <si>
    <t>MOIS 8</t>
  </si>
  <si>
    <t>MOIS 9</t>
  </si>
  <si>
    <t>MOIS 10</t>
  </si>
  <si>
    <t>MOIS 11</t>
  </si>
  <si>
    <t>MOIS 12</t>
  </si>
  <si>
    <t>MOIS 13</t>
  </si>
  <si>
    <t>MOIS 14</t>
  </si>
  <si>
    <t>MOIS 15</t>
  </si>
  <si>
    <t>MOIS 16</t>
  </si>
  <si>
    <t>MOIS 17</t>
  </si>
  <si>
    <t>MOIS 18</t>
  </si>
  <si>
    <t>MOIS 19</t>
  </si>
  <si>
    <t>MOIS 20</t>
  </si>
  <si>
    <t>MOIS 21</t>
  </si>
  <si>
    <t>MOIS 22</t>
  </si>
  <si>
    <t>MOIS 23</t>
  </si>
  <si>
    <t>MOIS 24</t>
  </si>
  <si>
    <t>Carrelage extérieur</t>
  </si>
  <si>
    <t>ASSAINISSEMENT 
(si non collectif)</t>
  </si>
  <si>
    <t>Calendrier des travaux (cases à colorer) :</t>
  </si>
  <si>
    <t>1er oct</t>
  </si>
  <si>
    <t>Surface de la maison au sol (en m²) :</t>
  </si>
  <si>
    <t>Coût au m² (budgété) :</t>
  </si>
  <si>
    <t>Récapitulatif budget construction maison</t>
  </si>
  <si>
    <t>Onglet de consultation - non modifiable</t>
  </si>
  <si>
    <t>Pour déverrouiller ce document, rendez-vous dans le dernier onglet du classeur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</si>
</sst>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$&quot;* #,##0.00_);_(&quot;$&quot;* \(#,##0.00\);_(&quot;$&quot;* &quot;-&quot;??_);_(@_)"/>
    <numFmt numFmtId="165" formatCode="_([$€-2]\ * #,##0.00_);_([$€-2]\ * \(#,##0.00\);_([$€-2]\ * &quot;-&quot;??_);_(@_)"/>
  </numFmts>
  <fonts count="3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6"/>
      <color rgb="FFC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 tint="0.34998626667073579"/>
      <name val="Calibri"/>
      <family val="2"/>
      <scheme val="minor"/>
    </font>
    <font>
      <b/>
      <u/>
      <sz val="12"/>
      <color theme="10"/>
      <name val="Calibri"/>
      <family val="2"/>
      <scheme val="minor"/>
    </font>
    <font>
      <i/>
      <sz val="11"/>
      <color rgb="FFFF0000"/>
      <name val="Calibri"/>
      <family val="2"/>
      <scheme val="minor"/>
    </font>
    <font>
      <i/>
      <sz val="10"/>
      <color theme="1"/>
      <name val="Calibri"/>
      <family val="2"/>
      <scheme val="minor"/>
    </font>
    <font>
      <u/>
      <sz val="10"/>
      <color theme="10"/>
      <name val="Calibri"/>
      <family val="2"/>
      <scheme val="minor"/>
    </font>
    <font>
      <i/>
      <sz val="9"/>
      <color theme="1"/>
      <name val="Calibri"/>
      <family val="2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b/>
      <i/>
      <sz val="14"/>
      <name val="Calibri"/>
      <family val="2"/>
      <scheme val="minor"/>
    </font>
    <font>
      <b/>
      <i/>
      <sz val="14"/>
      <color theme="8"/>
      <name val="Calibri"/>
      <family val="2"/>
      <scheme val="minor"/>
    </font>
    <font>
      <b/>
      <i/>
      <sz val="14"/>
      <color theme="0"/>
      <name val="Calibri"/>
      <family val="2"/>
      <scheme val="minor"/>
    </font>
    <font>
      <b/>
      <i/>
      <sz val="22"/>
      <color rgb="FFC00000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2"/>
      <color theme="0"/>
      <name val="Calibri"/>
      <family val="2"/>
      <scheme val="minor"/>
    </font>
    <font>
      <b/>
      <i/>
      <sz val="14"/>
      <color rgb="FFC00000"/>
      <name val="Calibri"/>
      <family val="2"/>
      <scheme val="minor"/>
    </font>
    <font>
      <i/>
      <sz val="10"/>
      <name val="Calibri"/>
      <family val="2"/>
      <scheme val="minor"/>
    </font>
    <font>
      <b/>
      <i/>
      <sz val="11"/>
      <color theme="0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sz val="11"/>
      <color theme="4"/>
      <name val="Calibri"/>
      <family val="2"/>
      <scheme val="minor"/>
    </font>
    <font>
      <sz val="8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name val="Arial"/>
      <family val="2"/>
    </font>
    <font>
      <b/>
      <i/>
      <sz val="10"/>
      <color theme="0"/>
      <name val="Calibri"/>
      <family val="2"/>
      <scheme val="minor"/>
    </font>
    <font>
      <sz val="11"/>
      <color theme="8" tint="-0.249977111117893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i/>
      <sz val="12"/>
      <color rgb="FFFF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499984740745262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</borders>
  <cellStyleXfs count="5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3" fillId="0" borderId="0" applyNumberFormat="0" applyFill="0" applyBorder="0" applyAlignment="0" applyProtection="0"/>
    <xf numFmtId="164" fontId="33" fillId="0" borderId="0" applyFont="0" applyFill="0" applyBorder="0" applyAlignment="0" applyProtection="0"/>
  </cellStyleXfs>
  <cellXfs count="84">
    <xf numFmtId="0" fontId="0" fillId="0" borderId="0" xfId="0"/>
    <xf numFmtId="0" fontId="4" fillId="0" borderId="0" xfId="0" applyFont="1"/>
    <xf numFmtId="0" fontId="5" fillId="0" borderId="0" xfId="0" applyFont="1"/>
    <xf numFmtId="0" fontId="6" fillId="0" borderId="0" xfId="0" applyFont="1"/>
    <xf numFmtId="0" fontId="2" fillId="0" borderId="0" xfId="0" applyFont="1"/>
    <xf numFmtId="0" fontId="8" fillId="0" borderId="0" xfId="0" applyFont="1"/>
    <xf numFmtId="0" fontId="9" fillId="0" borderId="0" xfId="0" applyFont="1"/>
    <xf numFmtId="0" fontId="10" fillId="0" borderId="0" xfId="3" applyFont="1"/>
    <xf numFmtId="0" fontId="11" fillId="0" borderId="0" xfId="0" applyFont="1"/>
    <xf numFmtId="0" fontId="12" fillId="0" borderId="0" xfId="0" applyFont="1"/>
    <xf numFmtId="0" fontId="19" fillId="0" borderId="0" xfId="0" applyFont="1"/>
    <xf numFmtId="0" fontId="14" fillId="0" borderId="5" xfId="0" applyFont="1" applyBorder="1"/>
    <xf numFmtId="165" fontId="14" fillId="0" borderId="5" xfId="0" applyNumberFormat="1" applyFont="1" applyBorder="1" applyAlignment="1">
      <alignment horizontal="left" vertical="top"/>
    </xf>
    <xf numFmtId="0" fontId="16" fillId="0" borderId="0" xfId="0" applyFont="1" applyAlignment="1">
      <alignment vertical="center"/>
    </xf>
    <xf numFmtId="0" fontId="21" fillId="0" borderId="0" xfId="0" applyFont="1"/>
    <xf numFmtId="0" fontId="22" fillId="0" borderId="0" xfId="0" applyFont="1"/>
    <xf numFmtId="0" fontId="18" fillId="0" borderId="5" xfId="0" applyFont="1" applyBorder="1"/>
    <xf numFmtId="0" fontId="22" fillId="3" borderId="6" xfId="0" applyFont="1" applyFill="1" applyBorder="1" applyAlignment="1" applyProtection="1">
      <alignment horizontal="left" vertical="top" wrapText="1"/>
      <protection locked="0"/>
    </xf>
    <xf numFmtId="0" fontId="12" fillId="3" borderId="9" xfId="0" applyFont="1" applyFill="1" applyBorder="1" applyAlignment="1" applyProtection="1">
      <alignment horizontal="left" vertical="top"/>
      <protection locked="0"/>
    </xf>
    <xf numFmtId="0" fontId="22" fillId="3" borderId="9" xfId="0" applyFont="1" applyFill="1" applyBorder="1" applyAlignment="1" applyProtection="1">
      <alignment horizontal="left" vertical="top" wrapText="1"/>
      <protection locked="0"/>
    </xf>
    <xf numFmtId="0" fontId="17" fillId="3" borderId="6" xfId="0" applyFont="1" applyFill="1" applyBorder="1" applyProtection="1">
      <protection locked="0"/>
    </xf>
    <xf numFmtId="0" fontId="22" fillId="3" borderId="8" xfId="0" applyFont="1" applyFill="1" applyBorder="1" applyProtection="1">
      <protection locked="0"/>
    </xf>
    <xf numFmtId="0" fontId="22" fillId="3" borderId="10" xfId="0" applyFont="1" applyFill="1" applyBorder="1" applyProtection="1">
      <protection locked="0"/>
    </xf>
    <xf numFmtId="0" fontId="22" fillId="3" borderId="6" xfId="0" applyFont="1" applyFill="1" applyBorder="1" applyProtection="1">
      <protection locked="0"/>
    </xf>
    <xf numFmtId="0" fontId="23" fillId="2" borderId="4" xfId="0" applyFont="1" applyFill="1" applyBorder="1" applyAlignment="1">
      <alignment horizontal="left" vertical="center"/>
    </xf>
    <xf numFmtId="0" fontId="23" fillId="2" borderId="4" xfId="0" applyFont="1" applyFill="1" applyBorder="1" applyAlignment="1">
      <alignment horizontal="left" vertical="center" wrapText="1"/>
    </xf>
    <xf numFmtId="165" fontId="23" fillId="2" borderId="4" xfId="0" applyNumberFormat="1" applyFont="1" applyFill="1" applyBorder="1" applyAlignment="1">
      <alignment horizontal="right" vertical="center"/>
    </xf>
    <xf numFmtId="0" fontId="20" fillId="2" borderId="4" xfId="0" applyFont="1" applyFill="1" applyBorder="1" applyAlignment="1">
      <alignment horizontal="center" vertical="center"/>
    </xf>
    <xf numFmtId="0" fontId="12" fillId="3" borderId="6" xfId="0" applyFont="1" applyFill="1" applyBorder="1" applyProtection="1">
      <protection locked="0"/>
    </xf>
    <xf numFmtId="0" fontId="12" fillId="3" borderId="10" xfId="0" applyFont="1" applyFill="1" applyBorder="1" applyProtection="1">
      <protection locked="0"/>
    </xf>
    <xf numFmtId="0" fontId="12" fillId="3" borderId="8" xfId="0" applyFont="1" applyFill="1" applyBorder="1" applyProtection="1">
      <protection locked="0"/>
    </xf>
    <xf numFmtId="4" fontId="25" fillId="0" borderId="6" xfId="0" applyNumberFormat="1" applyFont="1" applyBorder="1" applyAlignment="1">
      <alignment horizontal="right" vertical="top" indent="1"/>
    </xf>
    <xf numFmtId="4" fontId="25" fillId="0" borderId="9" xfId="0" applyNumberFormat="1" applyFont="1" applyBorder="1" applyAlignment="1">
      <alignment horizontal="right" vertical="top" indent="1"/>
    </xf>
    <xf numFmtId="4" fontId="25" fillId="0" borderId="6" xfId="0" applyNumberFormat="1" applyFont="1" applyBorder="1" applyAlignment="1">
      <alignment horizontal="right" indent="1"/>
    </xf>
    <xf numFmtId="4" fontId="25" fillId="0" borderId="10" xfId="0" applyNumberFormat="1" applyFont="1" applyBorder="1" applyAlignment="1">
      <alignment horizontal="right" indent="1"/>
    </xf>
    <xf numFmtId="4" fontId="25" fillId="0" borderId="8" xfId="0" applyNumberFormat="1" applyFont="1" applyBorder="1" applyAlignment="1">
      <alignment horizontal="right" indent="1"/>
    </xf>
    <xf numFmtId="165" fontId="26" fillId="2" borderId="4" xfId="0" applyNumberFormat="1" applyFont="1" applyFill="1" applyBorder="1" applyAlignment="1">
      <alignment horizontal="right" vertical="center" wrapText="1"/>
    </xf>
    <xf numFmtId="4" fontId="27" fillId="3" borderId="6" xfId="0" applyNumberFormat="1" applyFont="1" applyFill="1" applyBorder="1" applyAlignment="1" applyProtection="1">
      <alignment horizontal="right" vertical="top" indent="1"/>
      <protection locked="0"/>
    </xf>
    <xf numFmtId="4" fontId="27" fillId="3" borderId="9" xfId="0" applyNumberFormat="1" applyFont="1" applyFill="1" applyBorder="1" applyAlignment="1" applyProtection="1">
      <alignment horizontal="right" vertical="top" indent="1"/>
      <protection locked="0"/>
    </xf>
    <xf numFmtId="4" fontId="27" fillId="3" borderId="6" xfId="0" applyNumberFormat="1" applyFont="1" applyFill="1" applyBorder="1" applyAlignment="1" applyProtection="1">
      <alignment horizontal="right" indent="1"/>
      <protection locked="0"/>
    </xf>
    <xf numFmtId="4" fontId="27" fillId="3" borderId="10" xfId="2" applyNumberFormat="1" applyFont="1" applyFill="1" applyBorder="1" applyAlignment="1" applyProtection="1">
      <alignment horizontal="right" indent="1"/>
      <protection locked="0"/>
    </xf>
    <xf numFmtId="4" fontId="27" fillId="3" borderId="8" xfId="2" applyNumberFormat="1" applyFont="1" applyFill="1" applyBorder="1" applyAlignment="1" applyProtection="1">
      <alignment horizontal="right" indent="1"/>
      <protection locked="0"/>
    </xf>
    <xf numFmtId="4" fontId="27" fillId="3" borderId="6" xfId="2" applyNumberFormat="1" applyFont="1" applyFill="1" applyBorder="1" applyAlignment="1" applyProtection="1">
      <alignment horizontal="right" indent="1"/>
      <protection locked="0"/>
    </xf>
    <xf numFmtId="4" fontId="27" fillId="3" borderId="8" xfId="0" applyNumberFormat="1" applyFont="1" applyFill="1" applyBorder="1" applyAlignment="1" applyProtection="1">
      <alignment horizontal="right" indent="1"/>
      <protection locked="0"/>
    </xf>
    <xf numFmtId="4" fontId="28" fillId="3" borderId="6" xfId="0" applyNumberFormat="1" applyFont="1" applyFill="1" applyBorder="1" applyAlignment="1" applyProtection="1">
      <alignment horizontal="right" vertical="top" indent="1"/>
      <protection locked="0"/>
    </xf>
    <xf numFmtId="4" fontId="28" fillId="3" borderId="9" xfId="0" applyNumberFormat="1" applyFont="1" applyFill="1" applyBorder="1" applyAlignment="1" applyProtection="1">
      <alignment horizontal="right" vertical="top" indent="1"/>
      <protection locked="0"/>
    </xf>
    <xf numFmtId="4" fontId="28" fillId="3" borderId="6" xfId="0" applyNumberFormat="1" applyFont="1" applyFill="1" applyBorder="1" applyAlignment="1" applyProtection="1">
      <alignment horizontal="right" indent="1"/>
      <protection locked="0"/>
    </xf>
    <xf numFmtId="4" fontId="28" fillId="3" borderId="10" xfId="2" applyNumberFormat="1" applyFont="1" applyFill="1" applyBorder="1" applyAlignment="1" applyProtection="1">
      <alignment horizontal="right" indent="1"/>
      <protection locked="0"/>
    </xf>
    <xf numFmtId="4" fontId="28" fillId="3" borderId="8" xfId="2" applyNumberFormat="1" applyFont="1" applyFill="1" applyBorder="1" applyAlignment="1" applyProtection="1">
      <alignment horizontal="right" indent="1"/>
      <protection locked="0"/>
    </xf>
    <xf numFmtId="4" fontId="28" fillId="3" borderId="6" xfId="2" applyNumberFormat="1" applyFont="1" applyFill="1" applyBorder="1" applyAlignment="1" applyProtection="1">
      <alignment horizontal="right" indent="1"/>
      <protection locked="0"/>
    </xf>
    <xf numFmtId="4" fontId="28" fillId="3" borderId="8" xfId="0" applyNumberFormat="1" applyFont="1" applyFill="1" applyBorder="1" applyAlignment="1" applyProtection="1">
      <alignment horizontal="right" indent="1"/>
      <protection locked="0"/>
    </xf>
    <xf numFmtId="4" fontId="31" fillId="0" borderId="8" xfId="0" applyNumberFormat="1" applyFont="1" applyBorder="1" applyAlignment="1">
      <alignment horizontal="right" indent="1"/>
    </xf>
    <xf numFmtId="4" fontId="13" fillId="0" borderId="4" xfId="2" applyNumberFormat="1" applyFont="1" applyFill="1" applyBorder="1" applyAlignment="1">
      <alignment horizontal="right" indent="1"/>
    </xf>
    <xf numFmtId="0" fontId="24" fillId="0" borderId="0" xfId="0" applyFont="1" applyAlignment="1">
      <alignment vertical="top"/>
    </xf>
    <xf numFmtId="0" fontId="32" fillId="4" borderId="4" xfId="0" applyFont="1" applyFill="1" applyBorder="1" applyAlignment="1" applyProtection="1">
      <alignment horizontal="center" vertical="center"/>
      <protection locked="0"/>
    </xf>
    <xf numFmtId="0" fontId="30" fillId="0" borderId="11" xfId="0" applyFont="1" applyBorder="1" applyAlignment="1" applyProtection="1">
      <alignment horizontal="center"/>
      <protection locked="0"/>
    </xf>
    <xf numFmtId="0" fontId="30" fillId="0" borderId="8" xfId="0" applyFont="1" applyBorder="1" applyAlignment="1" applyProtection="1">
      <alignment horizontal="center"/>
      <protection locked="0"/>
    </xf>
    <xf numFmtId="0" fontId="30" fillId="0" borderId="6" xfId="0" applyFont="1" applyBorder="1" applyAlignment="1" applyProtection="1">
      <alignment horizontal="center"/>
      <protection locked="0"/>
    </xf>
    <xf numFmtId="0" fontId="30" fillId="0" borderId="10" xfId="0" applyFont="1" applyBorder="1" applyAlignment="1" applyProtection="1">
      <alignment horizontal="center"/>
      <protection locked="0"/>
    </xf>
    <xf numFmtId="16" fontId="30" fillId="0" borderId="8" xfId="0" applyNumberFormat="1" applyFont="1" applyBorder="1" applyAlignment="1" applyProtection="1">
      <alignment horizontal="center"/>
      <protection locked="0"/>
    </xf>
    <xf numFmtId="16" fontId="30" fillId="0" borderId="6" xfId="0" applyNumberFormat="1" applyFont="1" applyBorder="1" applyAlignment="1" applyProtection="1">
      <alignment horizontal="center"/>
      <protection locked="0"/>
    </xf>
    <xf numFmtId="16" fontId="30" fillId="0" borderId="10" xfId="0" applyNumberFormat="1" applyFont="1" applyBorder="1" applyAlignment="1" applyProtection="1">
      <alignment horizontal="center"/>
      <protection locked="0"/>
    </xf>
    <xf numFmtId="0" fontId="16" fillId="0" borderId="0" xfId="0" applyFont="1" applyAlignment="1">
      <alignment horizontal="center" vertical="center"/>
    </xf>
    <xf numFmtId="0" fontId="14" fillId="0" borderId="1" xfId="0" applyFont="1" applyBorder="1" applyAlignment="1">
      <alignment horizontal="center"/>
    </xf>
    <xf numFmtId="0" fontId="18" fillId="0" borderId="3" xfId="0" applyFont="1" applyBorder="1"/>
    <xf numFmtId="0" fontId="14" fillId="0" borderId="2" xfId="0" applyFont="1" applyBorder="1"/>
    <xf numFmtId="1" fontId="16" fillId="0" borderId="4" xfId="0" applyNumberFormat="1" applyFont="1" applyBorder="1" applyAlignment="1">
      <alignment horizontal="center" vertical="center"/>
    </xf>
    <xf numFmtId="0" fontId="12" fillId="3" borderId="4" xfId="0" applyFont="1" applyFill="1" applyBorder="1" applyAlignment="1" applyProtection="1">
      <alignment horizontal="center" vertical="center"/>
      <protection locked="0"/>
    </xf>
    <xf numFmtId="0" fontId="2" fillId="0" borderId="4" xfId="0" applyFont="1" applyBorder="1"/>
    <xf numFmtId="0" fontId="15" fillId="5" borderId="4" xfId="0" applyFont="1" applyFill="1" applyBorder="1"/>
    <xf numFmtId="4" fontId="15" fillId="5" borderId="4" xfId="0" applyNumberFormat="1" applyFont="1" applyFill="1" applyBorder="1"/>
    <xf numFmtId="4" fontId="9" fillId="0" borderId="4" xfId="0" applyNumberFormat="1" applyFont="1" applyBorder="1"/>
    <xf numFmtId="4" fontId="34" fillId="5" borderId="4" xfId="0" applyNumberFormat="1" applyFont="1" applyFill="1" applyBorder="1"/>
    <xf numFmtId="4" fontId="35" fillId="0" borderId="4" xfId="0" applyNumberFormat="1" applyFont="1" applyBorder="1"/>
    <xf numFmtId="4" fontId="27" fillId="0" borderId="4" xfId="0" applyNumberFormat="1" applyFont="1" applyBorder="1"/>
    <xf numFmtId="0" fontId="36" fillId="0" borderId="0" xfId="0" applyFont="1"/>
    <xf numFmtId="0" fontId="37" fillId="0" borderId="0" xfId="0" applyFont="1"/>
    <xf numFmtId="0" fontId="13" fillId="0" borderId="6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7" fillId="0" borderId="0" xfId="3" applyFont="1" applyAlignment="1">
      <alignment horizontal="left"/>
    </xf>
  </cellXfs>
  <cellStyles count="5">
    <cellStyle name="Lien hypertexte" xfId="3" builtinId="8"/>
    <cellStyle name="Monétaire 2" xfId="2" xr:uid="{28322DDF-BC18-482B-A81D-5D3CA8951813}"/>
    <cellStyle name="Normal" xfId="0" builtinId="0"/>
    <cellStyle name="Normal 2" xfId="1" xr:uid="{50522FD7-18F9-46F9-8EE3-C012B1401EA0}"/>
    <cellStyle name="Währung" xfId="4" xr:uid="{E5606AF8-D96C-43DE-8FB2-69B20616E5C5}"/>
  </cellStyles>
  <dxfs count="2">
    <dxf>
      <font>
        <color rgb="FF9C0006"/>
      </font>
    </dxf>
    <dxf>
      <font>
        <color theme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Récapitulatif!$B$5</c:f>
              <c:strCache>
                <c:ptCount val="1"/>
                <c:pt idx="0">
                  <c:v> Montant budgété 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5A70-47DE-AC60-E55CF58605B9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A70-47DE-AC60-E55CF58605B9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5A70-47DE-AC60-E55CF58605B9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5A70-47DE-AC60-E55CF58605B9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5A70-47DE-AC60-E55CF58605B9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5A70-47DE-AC60-E55CF58605B9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5A70-47DE-AC60-E55CF58605B9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5A70-47DE-AC60-E55CF58605B9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5A70-47DE-AC60-E55CF58605B9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5A70-47DE-AC60-E55CF58605B9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5A70-47DE-AC60-E55CF58605B9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5A70-47DE-AC60-E55CF58605B9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5A70-47DE-AC60-E55CF58605B9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5A70-47DE-AC60-E55CF58605B9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5A70-47DE-AC60-E55CF58605B9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5A70-47DE-AC60-E55CF58605B9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5A70-47DE-AC60-E55CF58605B9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5A70-47DE-AC60-E55CF58605B9}"/>
              </c:ext>
            </c:extLst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5A70-47DE-AC60-E55CF58605B9}"/>
              </c:ext>
            </c:extLst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5A70-47DE-AC60-E55CF58605B9}"/>
              </c:ext>
            </c:extLst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5A70-47DE-AC60-E55CF58605B9}"/>
              </c:ext>
            </c:extLst>
          </c:dPt>
          <c:cat>
            <c:strRef>
              <c:f>Récapitulatif!$A$6:$A$26</c:f>
              <c:strCache>
                <c:ptCount val="21"/>
                <c:pt idx="0">
                  <c:v>COUT D'ACHAT DU TERRAIN</c:v>
                </c:pt>
                <c:pt idx="1">
                  <c:v>COUTS PREPARATOIRES</c:v>
                </c:pt>
                <c:pt idx="2">
                  <c:v>PRÉPARATION DU TERRAIN</c:v>
                </c:pt>
                <c:pt idx="3">
                  <c:v>ASSAINISSEMENT 
(si non collectif)</c:v>
                </c:pt>
                <c:pt idx="4">
                  <c:v>SERVICES COLLECTIFS</c:v>
                </c:pt>
                <c:pt idx="5">
                  <c:v>TERRASSEMENT</c:v>
                </c:pt>
                <c:pt idx="6">
                  <c:v>FONDATIONS</c:v>
                </c:pt>
                <c:pt idx="7">
                  <c:v>MAÇONNERIE</c:v>
                </c:pt>
                <c:pt idx="8">
                  <c:v>CHARPENTE ET TOIT</c:v>
                </c:pt>
                <c:pt idx="9">
                  <c:v>FACADE</c:v>
                </c:pt>
                <c:pt idx="10">
                  <c:v>FENÊTRES / PORTES</c:v>
                </c:pt>
                <c:pt idx="11">
                  <c:v>PLOMBERIE</c:v>
                </c:pt>
                <c:pt idx="12">
                  <c:v>ÉLECTRICITÉ</c:v>
                </c:pt>
                <c:pt idx="13">
                  <c:v>CLIMATISATION ET CHAUFFAGE</c:v>
                </c:pt>
                <c:pt idx="14">
                  <c:v>ISOLATION</c:v>
                </c:pt>
                <c:pt idx="15">
                  <c:v>PLACO-PLÂTRE</c:v>
                </c:pt>
                <c:pt idx="16">
                  <c:v>SOLS ET FINITION INTÉRIEURE</c:v>
                </c:pt>
                <c:pt idx="17">
                  <c:v>CUISINE &amp; SALLE-DE-BAINS</c:v>
                </c:pt>
                <c:pt idx="18">
                  <c:v>PORCHES &amp; TERRASSES</c:v>
                </c:pt>
                <c:pt idx="19">
                  <c:v>EQUIPEMENT ELECTRO-MENAGER</c:v>
                </c:pt>
                <c:pt idx="20">
                  <c:v>AUTRES</c:v>
                </c:pt>
              </c:strCache>
            </c:strRef>
          </c:cat>
          <c:val>
            <c:numRef>
              <c:f>Récapitulatif!$B$6:$B$26</c:f>
              <c:numCache>
                <c:formatCode>#,##0.00</c:formatCode>
                <c:ptCount val="21"/>
                <c:pt idx="0">
                  <c:v>80000</c:v>
                </c:pt>
                <c:pt idx="1">
                  <c:v>8000</c:v>
                </c:pt>
                <c:pt idx="2">
                  <c:v>3000</c:v>
                </c:pt>
                <c:pt idx="3">
                  <c:v>6000</c:v>
                </c:pt>
                <c:pt idx="4">
                  <c:v>4600</c:v>
                </c:pt>
                <c:pt idx="5">
                  <c:v>6000</c:v>
                </c:pt>
                <c:pt idx="6">
                  <c:v>12000</c:v>
                </c:pt>
                <c:pt idx="7">
                  <c:v>20000</c:v>
                </c:pt>
                <c:pt idx="8">
                  <c:v>34000</c:v>
                </c:pt>
                <c:pt idx="9">
                  <c:v>16000</c:v>
                </c:pt>
                <c:pt idx="10">
                  <c:v>17200</c:v>
                </c:pt>
                <c:pt idx="11">
                  <c:v>11500</c:v>
                </c:pt>
                <c:pt idx="12">
                  <c:v>5800</c:v>
                </c:pt>
                <c:pt idx="13">
                  <c:v>14500</c:v>
                </c:pt>
                <c:pt idx="14">
                  <c:v>30000</c:v>
                </c:pt>
                <c:pt idx="15">
                  <c:v>18000</c:v>
                </c:pt>
                <c:pt idx="16">
                  <c:v>24000</c:v>
                </c:pt>
                <c:pt idx="17">
                  <c:v>25000</c:v>
                </c:pt>
                <c:pt idx="18">
                  <c:v>2850</c:v>
                </c:pt>
                <c:pt idx="19">
                  <c:v>0</c:v>
                </c:pt>
                <c:pt idx="2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BA6-42D3-A199-C2EAC1F6B0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142874</xdr:colOff>
      <xdr:row>3</xdr:row>
      <xdr:rowOff>187036</xdr:rowOff>
    </xdr:from>
    <xdr:to>
      <xdr:col>13</xdr:col>
      <xdr:colOff>34636</xdr:colOff>
      <xdr:row>33</xdr:row>
      <xdr:rowOff>34636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4628E2DD-49AE-4DB4-AC41-872ECFAFE27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mbug/Downloads/tableau-amortissement-credit-immobilier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Tableau d'amortissement"/>
    </sheetNames>
    <sheetDataSet>
      <sheetData sheetId="0">
        <row r="5">
          <cell r="D5">
            <v>500000</v>
          </cell>
        </row>
        <row r="6">
          <cell r="D6">
            <v>1.2E-2</v>
          </cell>
        </row>
        <row r="7">
          <cell r="D7">
            <v>15</v>
          </cell>
        </row>
        <row r="9">
          <cell r="D9">
            <v>43101</v>
          </cell>
        </row>
        <row r="19">
          <cell r="I19">
            <v>497463.34135301912</v>
          </cell>
        </row>
        <row r="20">
          <cell r="I20">
            <v>494924.14604739129</v>
          </cell>
        </row>
        <row r="21">
          <cell r="I21">
            <v>492382.41154645779</v>
          </cell>
        </row>
        <row r="22">
          <cell r="I22">
            <v>489838.13531102339</v>
          </cell>
        </row>
        <row r="23">
          <cell r="I23">
            <v>487291.31479935354</v>
          </cell>
        </row>
        <row r="24">
          <cell r="I24">
            <v>484741.94746717205</v>
          </cell>
        </row>
        <row r="25">
          <cell r="I25">
            <v>482190.03076765838</v>
          </cell>
        </row>
        <row r="26">
          <cell r="I26">
            <v>479635.56215144519</v>
          </cell>
        </row>
        <row r="27">
          <cell r="I27">
            <v>477078.53906661575</v>
          </cell>
        </row>
        <row r="28">
          <cell r="I28">
            <v>474518.95895870152</v>
          </cell>
        </row>
        <row r="29">
          <cell r="I29">
            <v>471956.81927067938</v>
          </cell>
        </row>
        <row r="30">
          <cell r="I30">
            <v>469392.11744296917</v>
          </cell>
        </row>
        <row r="31">
          <cell r="I31">
            <v>466824.85091343126</v>
          </cell>
        </row>
        <row r="32">
          <cell r="I32">
            <v>464255.01711736381</v>
          </cell>
        </row>
        <row r="33">
          <cell r="I33">
            <v>461682.61348750029</v>
          </cell>
        </row>
        <row r="34">
          <cell r="I34">
            <v>459107.63745400694</v>
          </cell>
        </row>
        <row r="35">
          <cell r="I35">
            <v>456530.08644448005</v>
          </cell>
        </row>
        <row r="36">
          <cell r="I36">
            <v>453949.95788394369</v>
          </cell>
        </row>
        <row r="37">
          <cell r="I37">
            <v>451367.24919484678</v>
          </cell>
        </row>
        <row r="38">
          <cell r="I38">
            <v>448781.95779706078</v>
          </cell>
        </row>
        <row r="39">
          <cell r="I39">
            <v>446194.08110787696</v>
          </cell>
        </row>
        <row r="40">
          <cell r="I40">
            <v>443603.61654200399</v>
          </cell>
        </row>
        <row r="41">
          <cell r="I41">
            <v>441010.56151156512</v>
          </cell>
        </row>
        <row r="42">
          <cell r="I42">
            <v>438414.91342609579</v>
          </cell>
        </row>
        <row r="43">
          <cell r="I43">
            <v>435816.66969254101</v>
          </cell>
        </row>
        <row r="44">
          <cell r="I44">
            <v>433215.8277152527</v>
          </cell>
        </row>
        <row r="45">
          <cell r="I45">
            <v>430612.38489598711</v>
          </cell>
        </row>
        <row r="46">
          <cell r="I46">
            <v>428006.33863390225</v>
          </cell>
        </row>
        <row r="47">
          <cell r="I47">
            <v>425397.68632555532</v>
          </cell>
        </row>
        <row r="48">
          <cell r="I48">
            <v>422786.42536490003</v>
          </cell>
        </row>
        <row r="49">
          <cell r="I49">
            <v>420172.55314328405</v>
          </cell>
        </row>
        <row r="50">
          <cell r="I50">
            <v>417556.06704944646</v>
          </cell>
        </row>
        <row r="51">
          <cell r="I51">
            <v>414936.96446951502</v>
          </cell>
        </row>
        <row r="52">
          <cell r="I52">
            <v>412315.24278700369</v>
          </cell>
        </row>
        <row r="53">
          <cell r="I53">
            <v>409690.89938280982</v>
          </cell>
        </row>
        <row r="54">
          <cell r="I54">
            <v>407063.93163521175</v>
          </cell>
        </row>
        <row r="55">
          <cell r="I55">
            <v>404434.33691986609</v>
          </cell>
        </row>
        <row r="56">
          <cell r="I56">
            <v>401802.11260980507</v>
          </cell>
        </row>
        <row r="57">
          <cell r="I57">
            <v>399167.25607543404</v>
          </cell>
        </row>
        <row r="58">
          <cell r="I58">
            <v>396529.76468452858</v>
          </cell>
        </row>
        <row r="59">
          <cell r="I59">
            <v>393889.63580223225</v>
          </cell>
        </row>
        <row r="60">
          <cell r="I60">
            <v>391246.86679105362</v>
          </cell>
        </row>
        <row r="61">
          <cell r="I61">
            <v>388601.45501086378</v>
          </cell>
        </row>
        <row r="62">
          <cell r="I62">
            <v>385953.39781889378</v>
          </cell>
        </row>
        <row r="63">
          <cell r="I63">
            <v>383302.69256973179</v>
          </cell>
        </row>
        <row r="64">
          <cell r="I64">
            <v>380649.33661532064</v>
          </cell>
        </row>
        <row r="65">
          <cell r="I65">
            <v>377993.32730495511</v>
          </cell>
        </row>
        <row r="66">
          <cell r="I66">
            <v>375334.66198527918</v>
          </cell>
        </row>
        <row r="67">
          <cell r="I67">
            <v>372673.33800028358</v>
          </cell>
        </row>
        <row r="68">
          <cell r="I68">
            <v>370009.35269130301</v>
          </cell>
        </row>
        <row r="69">
          <cell r="I69">
            <v>367342.70339701342</v>
          </cell>
        </row>
        <row r="70">
          <cell r="I70">
            <v>364673.38745342958</v>
          </cell>
        </row>
        <row r="71">
          <cell r="I71">
            <v>362001.40219390212</v>
          </cell>
        </row>
        <row r="72">
          <cell r="I72">
            <v>359326.74494911515</v>
          </cell>
        </row>
        <row r="73">
          <cell r="I73">
            <v>356649.41304708342</v>
          </cell>
        </row>
        <row r="74">
          <cell r="I74">
            <v>353969.40381314966</v>
          </cell>
        </row>
        <row r="75">
          <cell r="I75">
            <v>351286.71456998197</v>
          </cell>
        </row>
        <row r="76">
          <cell r="I76">
            <v>348601.3426375711</v>
          </cell>
        </row>
        <row r="77">
          <cell r="I77">
            <v>345913.28533322783</v>
          </cell>
        </row>
        <row r="78">
          <cell r="I78">
            <v>343222.53997158021</v>
          </cell>
        </row>
        <row r="79">
          <cell r="I79">
            <v>340529.1038645709</v>
          </cell>
        </row>
        <row r="80">
          <cell r="I80">
            <v>337832.97432145459</v>
          </cell>
        </row>
        <row r="81">
          <cell r="I81">
            <v>335134.14864879515</v>
          </cell>
        </row>
        <row r="82">
          <cell r="I82">
            <v>332432.62415046309</v>
          </cell>
        </row>
        <row r="83">
          <cell r="I83">
            <v>329728.39812763268</v>
          </cell>
        </row>
        <row r="84">
          <cell r="I84">
            <v>327021.46787877945</v>
          </cell>
        </row>
        <row r="85">
          <cell r="I85">
            <v>324311.83069967735</v>
          </cell>
        </row>
        <row r="86">
          <cell r="I86">
            <v>321599.48388339614</v>
          </cell>
        </row>
        <row r="87">
          <cell r="I87">
            <v>318884.42472029867</v>
          </cell>
        </row>
        <row r="88">
          <cell r="I88">
            <v>316166.6504980381</v>
          </cell>
        </row>
        <row r="89">
          <cell r="I89">
            <v>313446.15850155527</v>
          </cell>
        </row>
        <row r="90">
          <cell r="I90">
            <v>310722.94601307594</v>
          </cell>
        </row>
        <row r="91">
          <cell r="I91">
            <v>307997.01031210815</v>
          </cell>
        </row>
        <row r="92">
          <cell r="I92">
            <v>305268.34867543937</v>
          </cell>
        </row>
        <row r="93">
          <cell r="I93">
            <v>302536.95837713394</v>
          </cell>
        </row>
        <row r="94">
          <cell r="I94">
            <v>299802.83668853022</v>
          </cell>
        </row>
        <row r="95">
          <cell r="I95">
            <v>297065.98087823787</v>
          </cell>
        </row>
        <row r="96">
          <cell r="I96">
            <v>294326.38821213524</v>
          </cell>
        </row>
        <row r="97">
          <cell r="I97">
            <v>291584.05595336651</v>
          </cell>
        </row>
        <row r="98">
          <cell r="I98">
            <v>288838.98136233899</v>
          </cell>
        </row>
        <row r="99">
          <cell r="I99">
            <v>286091.16169672046</v>
          </cell>
        </row>
        <row r="100">
          <cell r="I100">
            <v>283340.59421143634</v>
          </cell>
        </row>
        <row r="101">
          <cell r="I101">
            <v>280587.27615866694</v>
          </cell>
        </row>
        <row r="102">
          <cell r="I102">
            <v>277831.20478784473</v>
          </cell>
        </row>
        <row r="103">
          <cell r="I103">
            <v>275072.37734565174</v>
          </cell>
        </row>
        <row r="104">
          <cell r="I104">
            <v>272310.7910760165</v>
          </cell>
        </row>
        <row r="105">
          <cell r="I105">
            <v>269546.44322011166</v>
          </cell>
        </row>
        <row r="106">
          <cell r="I106">
            <v>266779.33101635089</v>
          </cell>
        </row>
        <row r="107">
          <cell r="I107">
            <v>264009.45170038636</v>
          </cell>
        </row>
        <row r="108">
          <cell r="I108">
            <v>261236.80250510588</v>
          </cell>
        </row>
        <row r="109">
          <cell r="I109">
            <v>258461.38066063012</v>
          </cell>
        </row>
        <row r="110">
          <cell r="I110">
            <v>255683.18339430989</v>
          </cell>
        </row>
        <row r="111">
          <cell r="I111">
            <v>252902.20793072332</v>
          </cell>
        </row>
        <row r="112">
          <cell r="I112">
            <v>250118.45149167319</v>
          </cell>
        </row>
        <row r="113">
          <cell r="I113">
            <v>247331.911296184</v>
          </cell>
        </row>
        <row r="114">
          <cell r="I114">
            <v>244542.58456049932</v>
          </cell>
        </row>
        <row r="115">
          <cell r="I115">
            <v>241750.46849807896</v>
          </cell>
        </row>
        <row r="116">
          <cell r="I116">
            <v>238955.56031959617</v>
          </cell>
        </row>
        <row r="117">
          <cell r="I117">
            <v>236157.85723293491</v>
          </cell>
        </row>
        <row r="118">
          <cell r="I118">
            <v>233357.35644318699</v>
          </cell>
        </row>
        <row r="119">
          <cell r="I119">
            <v>230554.05515264932</v>
          </cell>
        </row>
        <row r="120">
          <cell r="I120">
            <v>227747.9505608211</v>
          </cell>
        </row>
        <row r="121">
          <cell r="I121">
            <v>224939.03986440107</v>
          </cell>
        </row>
        <row r="122">
          <cell r="I122">
            <v>222127.32025728459</v>
          </cell>
        </row>
        <row r="123">
          <cell r="I123">
            <v>219312.78893056102</v>
          </cell>
        </row>
        <row r="124">
          <cell r="I124">
            <v>216495.44307251071</v>
          </cell>
        </row>
        <row r="125">
          <cell r="I125">
            <v>213675.27986860235</v>
          </cell>
        </row>
        <row r="126">
          <cell r="I126">
            <v>210852.29650149008</v>
          </cell>
        </row>
        <row r="127">
          <cell r="I127">
            <v>208026.49015101072</v>
          </cell>
        </row>
        <row r="128">
          <cell r="I128">
            <v>205197.85799418087</v>
          </cell>
        </row>
        <row r="129">
          <cell r="I129">
            <v>202366.3972051942</v>
          </cell>
        </row>
        <row r="130">
          <cell r="I130">
            <v>199532.10495541853</v>
          </cell>
        </row>
        <row r="131">
          <cell r="I131">
            <v>196694.97841339308</v>
          </cell>
        </row>
        <row r="132">
          <cell r="I132">
            <v>193855.0147448256</v>
          </cell>
        </row>
        <row r="133">
          <cell r="I133">
            <v>191012.21111258958</v>
          </cell>
        </row>
        <row r="134">
          <cell r="I134">
            <v>188166.56467672129</v>
          </cell>
        </row>
        <row r="135">
          <cell r="I135">
            <v>185318.07259441714</v>
          </cell>
        </row>
        <row r="136">
          <cell r="I136">
            <v>182466.7320200307</v>
          </cell>
        </row>
        <row r="137">
          <cell r="I137">
            <v>179612.54010506987</v>
          </cell>
        </row>
        <row r="138">
          <cell r="I138">
            <v>176755.49399819408</v>
          </cell>
        </row>
        <row r="139">
          <cell r="I139">
            <v>173895.59084521141</v>
          </cell>
        </row>
        <row r="140">
          <cell r="I140">
            <v>171032.82778907576</v>
          </cell>
        </row>
        <row r="141">
          <cell r="I141">
            <v>168167.20196988396</v>
          </cell>
        </row>
        <row r="142">
          <cell r="I142">
            <v>165298.71052487296</v>
          </cell>
        </row>
        <row r="143">
          <cell r="I143">
            <v>162427.35058841697</v>
          </cell>
        </row>
        <row r="144">
          <cell r="I144">
            <v>159553.11929202452</v>
          </cell>
        </row>
        <row r="145">
          <cell r="I145">
            <v>156676.01376433569</v>
          </cell>
        </row>
        <row r="146">
          <cell r="I146">
            <v>153796.03113111915</v>
          </cell>
        </row>
        <row r="147">
          <cell r="I147">
            <v>150913.16851526941</v>
          </cell>
        </row>
        <row r="148">
          <cell r="I148">
            <v>148027.42303680381</v>
          </cell>
        </row>
        <row r="149">
          <cell r="I149">
            <v>145138.79181285974</v>
          </cell>
        </row>
        <row r="150">
          <cell r="I150">
            <v>142247.27195769173</v>
          </cell>
        </row>
        <row r="151">
          <cell r="I151">
            <v>139352.86058266857</v>
          </cell>
        </row>
        <row r="152">
          <cell r="I152">
            <v>136455.55479627036</v>
          </cell>
        </row>
        <row r="153">
          <cell r="I153">
            <v>133555.35170408577</v>
          </cell>
        </row>
        <row r="154">
          <cell r="I154">
            <v>130652.24840880898</v>
          </cell>
        </row>
        <row r="155">
          <cell r="I155">
            <v>127746.24201023692</v>
          </cell>
        </row>
        <row r="156">
          <cell r="I156">
            <v>124837.32960526629</v>
          </cell>
        </row>
        <row r="157">
          <cell r="I157">
            <v>121925.5082878907</v>
          </cell>
        </row>
        <row r="158">
          <cell r="I158">
            <v>119010.77514919773</v>
          </cell>
        </row>
        <row r="159">
          <cell r="I159">
            <v>116093.12727736606</v>
          </cell>
        </row>
        <row r="160">
          <cell r="I160">
            <v>113172.56175766257</v>
          </cell>
        </row>
        <row r="161">
          <cell r="I161">
            <v>110249.07567243936</v>
          </cell>
        </row>
        <row r="162">
          <cell r="I162">
            <v>107322.66610113093</v>
          </cell>
        </row>
        <row r="163">
          <cell r="I163">
            <v>104393.33012025119</v>
          </cell>
        </row>
        <row r="164">
          <cell r="I164">
            <v>101461.06480339057</v>
          </cell>
        </row>
        <row r="165">
          <cell r="I165">
            <v>98525.867221213091</v>
          </cell>
        </row>
        <row r="166">
          <cell r="I166">
            <v>95587.734441453431</v>
          </cell>
        </row>
        <row r="167">
          <cell r="I167">
            <v>92646.66352891401</v>
          </cell>
        </row>
        <row r="168">
          <cell r="I168">
            <v>89702.651545462053</v>
          </cell>
        </row>
        <row r="169">
          <cell r="I169">
            <v>86755.695550026649</v>
          </cell>
        </row>
        <row r="170">
          <cell r="I170">
            <v>83805.792598595814</v>
          </cell>
        </row>
        <row r="171">
          <cell r="I171">
            <v>80852.939744213538</v>
          </cell>
        </row>
        <row r="172">
          <cell r="I172">
            <v>77897.134036976888</v>
          </cell>
        </row>
        <row r="173">
          <cell r="I173">
            <v>74938.372524032995</v>
          </cell>
        </row>
        <row r="174">
          <cell r="I174">
            <v>71976.65224957616</v>
          </cell>
        </row>
        <row r="175">
          <cell r="I175">
            <v>69011.970254844869</v>
          </cell>
        </row>
        <row r="176">
          <cell r="I176">
            <v>66044.323578118841</v>
          </cell>
        </row>
        <row r="177">
          <cell r="I177">
            <v>63073.709254716094</v>
          </cell>
        </row>
        <row r="178">
          <cell r="I178">
            <v>60100.124316989939</v>
          </cell>
        </row>
        <row r="179">
          <cell r="I179">
            <v>57123.565794326059</v>
          </cell>
        </row>
        <row r="180">
          <cell r="I180">
            <v>54144.030713139517</v>
          </cell>
        </row>
        <row r="181">
          <cell r="I181">
            <v>51161.51609687179</v>
          </cell>
        </row>
        <row r="182">
          <cell r="I182">
            <v>48176.018965987794</v>
          </cell>
        </row>
        <row r="183">
          <cell r="I183">
            <v>45187.536337972917</v>
          </cell>
        </row>
        <row r="184">
          <cell r="I184">
            <v>42196.065227330022</v>
          </cell>
        </row>
        <row r="185">
          <cell r="I185">
            <v>39201.602645576488</v>
          </cell>
        </row>
        <row r="186">
          <cell r="I186">
            <v>36204.145601241195</v>
          </cell>
        </row>
        <row r="187">
          <cell r="I187">
            <v>33203.691099861571</v>
          </cell>
        </row>
        <row r="188">
          <cell r="I188">
            <v>30200.236143980565</v>
          </cell>
        </row>
        <row r="189">
          <cell r="I189">
            <v>27193.777733143677</v>
          </cell>
        </row>
        <row r="190">
          <cell r="I190">
            <v>24184.312863895953</v>
          </cell>
        </row>
        <row r="191">
          <cell r="I191">
            <v>21171.838529778983</v>
          </cell>
        </row>
        <row r="192">
          <cell r="I192">
            <v>18156.351721327894</v>
          </cell>
        </row>
        <row r="193">
          <cell r="I193">
            <v>15137.849426068355</v>
          </cell>
        </row>
        <row r="194">
          <cell r="I194">
            <v>12116.328628513556</v>
          </cell>
        </row>
        <row r="195">
          <cell r="I195">
            <v>9091.786310161202</v>
          </cell>
        </row>
        <row r="196">
          <cell r="I196">
            <v>6064.2194494904961</v>
          </cell>
        </row>
        <row r="197">
          <cell r="I197">
            <v>3033.6250219591193</v>
          </cell>
        </row>
        <row r="198">
          <cell r="I198">
            <v>0</v>
          </cell>
        </row>
        <row r="199">
          <cell r="I199">
            <v>0</v>
          </cell>
        </row>
        <row r="200">
          <cell r="I200">
            <v>0</v>
          </cell>
        </row>
        <row r="201">
          <cell r="I201">
            <v>0</v>
          </cell>
        </row>
        <row r="202">
          <cell r="I202">
            <v>0</v>
          </cell>
        </row>
        <row r="203">
          <cell r="I203">
            <v>0</v>
          </cell>
        </row>
        <row r="204">
          <cell r="I204">
            <v>0</v>
          </cell>
        </row>
        <row r="205">
          <cell r="I205">
            <v>0</v>
          </cell>
        </row>
        <row r="206">
          <cell r="I206">
            <v>0</v>
          </cell>
        </row>
        <row r="207">
          <cell r="I207">
            <v>0</v>
          </cell>
        </row>
        <row r="208">
          <cell r="I208">
            <v>0</v>
          </cell>
        </row>
        <row r="209">
          <cell r="I209">
            <v>0</v>
          </cell>
        </row>
        <row r="210">
          <cell r="I210">
            <v>0</v>
          </cell>
        </row>
        <row r="211">
          <cell r="I211">
            <v>0</v>
          </cell>
        </row>
        <row r="212">
          <cell r="I212">
            <v>0</v>
          </cell>
        </row>
        <row r="213">
          <cell r="I213">
            <v>0</v>
          </cell>
        </row>
        <row r="214">
          <cell r="I214">
            <v>0</v>
          </cell>
        </row>
        <row r="215">
          <cell r="I215">
            <v>0</v>
          </cell>
        </row>
        <row r="216">
          <cell r="I216">
            <v>0</v>
          </cell>
        </row>
        <row r="217">
          <cell r="I217">
            <v>0</v>
          </cell>
        </row>
        <row r="218">
          <cell r="I218">
            <v>0</v>
          </cell>
        </row>
        <row r="219">
          <cell r="I219">
            <v>0</v>
          </cell>
        </row>
        <row r="220">
          <cell r="I220">
            <v>0</v>
          </cell>
        </row>
        <row r="221">
          <cell r="I221">
            <v>0</v>
          </cell>
        </row>
        <row r="222">
          <cell r="I222">
            <v>0</v>
          </cell>
        </row>
        <row r="223">
          <cell r="I223">
            <v>0</v>
          </cell>
        </row>
        <row r="224">
          <cell r="I224">
            <v>0</v>
          </cell>
        </row>
        <row r="225">
          <cell r="I225">
            <v>0</v>
          </cell>
        </row>
        <row r="226">
          <cell r="I226">
            <v>0</v>
          </cell>
        </row>
        <row r="227">
          <cell r="I227">
            <v>0</v>
          </cell>
        </row>
        <row r="228">
          <cell r="I228">
            <v>0</v>
          </cell>
        </row>
        <row r="229">
          <cell r="I229">
            <v>0</v>
          </cell>
        </row>
        <row r="230">
          <cell r="I230">
            <v>0</v>
          </cell>
        </row>
        <row r="231">
          <cell r="I231">
            <v>0</v>
          </cell>
        </row>
        <row r="232">
          <cell r="I232">
            <v>0</v>
          </cell>
        </row>
        <row r="233">
          <cell r="I233">
            <v>0</v>
          </cell>
        </row>
        <row r="234">
          <cell r="I234">
            <v>0</v>
          </cell>
        </row>
        <row r="235">
          <cell r="I235">
            <v>0</v>
          </cell>
        </row>
        <row r="236">
          <cell r="I236">
            <v>0</v>
          </cell>
        </row>
        <row r="237">
          <cell r="I237">
            <v>0</v>
          </cell>
        </row>
        <row r="238">
          <cell r="I238">
            <v>0</v>
          </cell>
        </row>
        <row r="239">
          <cell r="I239">
            <v>0</v>
          </cell>
        </row>
        <row r="240">
          <cell r="I240">
            <v>0</v>
          </cell>
        </row>
        <row r="241">
          <cell r="I241">
            <v>0</v>
          </cell>
        </row>
        <row r="242">
          <cell r="I242">
            <v>0</v>
          </cell>
        </row>
        <row r="243">
          <cell r="I243">
            <v>0</v>
          </cell>
        </row>
        <row r="244">
          <cell r="I244">
            <v>0</v>
          </cell>
        </row>
        <row r="245">
          <cell r="I245">
            <v>0</v>
          </cell>
        </row>
        <row r="246">
          <cell r="I246">
            <v>0</v>
          </cell>
        </row>
        <row r="247">
          <cell r="I247">
            <v>0</v>
          </cell>
        </row>
        <row r="248">
          <cell r="I248">
            <v>0</v>
          </cell>
        </row>
        <row r="249">
          <cell r="I249">
            <v>0</v>
          </cell>
        </row>
        <row r="250">
          <cell r="I250">
            <v>0</v>
          </cell>
        </row>
        <row r="251">
          <cell r="I251">
            <v>0</v>
          </cell>
        </row>
        <row r="252">
          <cell r="I252">
            <v>0</v>
          </cell>
        </row>
        <row r="253">
          <cell r="I253">
            <v>0</v>
          </cell>
        </row>
        <row r="254">
          <cell r="I254">
            <v>0</v>
          </cell>
        </row>
        <row r="255">
          <cell r="I255">
            <v>0</v>
          </cell>
        </row>
        <row r="256">
          <cell r="I256">
            <v>0</v>
          </cell>
        </row>
        <row r="257">
          <cell r="I257">
            <v>0</v>
          </cell>
        </row>
        <row r="258">
          <cell r="I258">
            <v>0</v>
          </cell>
        </row>
        <row r="259">
          <cell r="I259">
            <v>0</v>
          </cell>
        </row>
        <row r="260">
          <cell r="I260">
            <v>0</v>
          </cell>
        </row>
        <row r="261">
          <cell r="I261">
            <v>0</v>
          </cell>
        </row>
        <row r="262">
          <cell r="I262">
            <v>0</v>
          </cell>
        </row>
        <row r="263">
          <cell r="I263">
            <v>0</v>
          </cell>
        </row>
        <row r="264">
          <cell r="I264">
            <v>0</v>
          </cell>
        </row>
        <row r="265">
          <cell r="I265">
            <v>0</v>
          </cell>
        </row>
        <row r="266">
          <cell r="I266">
            <v>0</v>
          </cell>
        </row>
        <row r="267">
          <cell r="I267">
            <v>0</v>
          </cell>
        </row>
        <row r="268">
          <cell r="I268">
            <v>0</v>
          </cell>
        </row>
        <row r="269">
          <cell r="I269">
            <v>0</v>
          </cell>
        </row>
        <row r="270">
          <cell r="I270">
            <v>0</v>
          </cell>
        </row>
        <row r="271">
          <cell r="I271">
            <v>0</v>
          </cell>
        </row>
        <row r="272">
          <cell r="I272">
            <v>0</v>
          </cell>
        </row>
        <row r="273">
          <cell r="I273">
            <v>0</v>
          </cell>
        </row>
        <row r="274">
          <cell r="I274">
            <v>0</v>
          </cell>
        </row>
        <row r="275">
          <cell r="I275">
            <v>0</v>
          </cell>
        </row>
        <row r="276">
          <cell r="I276">
            <v>0</v>
          </cell>
        </row>
        <row r="277">
          <cell r="I277">
            <v>0</v>
          </cell>
        </row>
        <row r="278">
          <cell r="I278">
            <v>0</v>
          </cell>
        </row>
        <row r="279">
          <cell r="I279">
            <v>0</v>
          </cell>
        </row>
        <row r="280">
          <cell r="I280">
            <v>0</v>
          </cell>
        </row>
        <row r="281">
          <cell r="I281">
            <v>0</v>
          </cell>
        </row>
        <row r="282">
          <cell r="I282">
            <v>0</v>
          </cell>
        </row>
        <row r="283">
          <cell r="I283">
            <v>0</v>
          </cell>
        </row>
        <row r="284">
          <cell r="I284">
            <v>0</v>
          </cell>
        </row>
        <row r="285">
          <cell r="I285">
            <v>0</v>
          </cell>
        </row>
        <row r="286">
          <cell r="I286">
            <v>0</v>
          </cell>
        </row>
        <row r="287">
          <cell r="I287">
            <v>0</v>
          </cell>
        </row>
        <row r="288">
          <cell r="I288">
            <v>0</v>
          </cell>
        </row>
        <row r="289">
          <cell r="I289">
            <v>0</v>
          </cell>
        </row>
        <row r="290">
          <cell r="I290">
            <v>0</v>
          </cell>
        </row>
        <row r="291">
          <cell r="I291">
            <v>0</v>
          </cell>
        </row>
        <row r="292">
          <cell r="I292">
            <v>0</v>
          </cell>
        </row>
        <row r="293">
          <cell r="I293">
            <v>0</v>
          </cell>
        </row>
        <row r="294">
          <cell r="I294">
            <v>0</v>
          </cell>
        </row>
        <row r="295">
          <cell r="I295">
            <v>0</v>
          </cell>
        </row>
        <row r="296">
          <cell r="I296">
            <v>0</v>
          </cell>
        </row>
        <row r="297">
          <cell r="I297">
            <v>0</v>
          </cell>
        </row>
        <row r="298">
          <cell r="I298">
            <v>0</v>
          </cell>
        </row>
        <row r="299">
          <cell r="I299">
            <v>0</v>
          </cell>
        </row>
        <row r="300">
          <cell r="I300">
            <v>0</v>
          </cell>
        </row>
        <row r="301">
          <cell r="I301">
            <v>0</v>
          </cell>
        </row>
        <row r="302">
          <cell r="I302">
            <v>0</v>
          </cell>
        </row>
        <row r="303">
          <cell r="I303">
            <v>0</v>
          </cell>
        </row>
        <row r="304">
          <cell r="I304">
            <v>0</v>
          </cell>
        </row>
        <row r="305">
          <cell r="I305">
            <v>0</v>
          </cell>
        </row>
        <row r="306">
          <cell r="I306">
            <v>0</v>
          </cell>
        </row>
        <row r="307">
          <cell r="I307">
            <v>0</v>
          </cell>
        </row>
        <row r="308">
          <cell r="I308">
            <v>0</v>
          </cell>
        </row>
        <row r="309">
          <cell r="I309">
            <v>0</v>
          </cell>
        </row>
        <row r="310">
          <cell r="I310">
            <v>0</v>
          </cell>
        </row>
        <row r="311">
          <cell r="I311">
            <v>0</v>
          </cell>
        </row>
        <row r="312">
          <cell r="I312">
            <v>0</v>
          </cell>
        </row>
        <row r="313">
          <cell r="I313">
            <v>0</v>
          </cell>
        </row>
        <row r="314">
          <cell r="I314">
            <v>0</v>
          </cell>
        </row>
        <row r="315">
          <cell r="I315">
            <v>0</v>
          </cell>
        </row>
        <row r="316">
          <cell r="I316">
            <v>0</v>
          </cell>
        </row>
        <row r="317">
          <cell r="I317">
            <v>0</v>
          </cell>
        </row>
        <row r="318">
          <cell r="I318">
            <v>0</v>
          </cell>
        </row>
        <row r="319">
          <cell r="I319">
            <v>0</v>
          </cell>
        </row>
        <row r="320">
          <cell r="I320">
            <v>0</v>
          </cell>
        </row>
        <row r="321">
          <cell r="I321">
            <v>0</v>
          </cell>
        </row>
        <row r="322">
          <cell r="I322">
            <v>0</v>
          </cell>
        </row>
        <row r="323">
          <cell r="I323">
            <v>0</v>
          </cell>
        </row>
        <row r="324">
          <cell r="I324">
            <v>0</v>
          </cell>
        </row>
        <row r="325">
          <cell r="I325">
            <v>0</v>
          </cell>
        </row>
        <row r="326">
          <cell r="I326">
            <v>0</v>
          </cell>
        </row>
        <row r="327">
          <cell r="I327">
            <v>0</v>
          </cell>
        </row>
        <row r="328">
          <cell r="I328">
            <v>0</v>
          </cell>
        </row>
        <row r="329">
          <cell r="I329">
            <v>0</v>
          </cell>
        </row>
        <row r="330">
          <cell r="I330">
            <v>0</v>
          </cell>
        </row>
        <row r="331">
          <cell r="I331">
            <v>0</v>
          </cell>
        </row>
        <row r="332">
          <cell r="I332">
            <v>0</v>
          </cell>
        </row>
        <row r="333">
          <cell r="I333">
            <v>0</v>
          </cell>
        </row>
        <row r="334">
          <cell r="I334">
            <v>0</v>
          </cell>
        </row>
        <row r="335">
          <cell r="I335">
            <v>0</v>
          </cell>
        </row>
        <row r="336">
          <cell r="I336">
            <v>0</v>
          </cell>
        </row>
        <row r="337">
          <cell r="I337">
            <v>0</v>
          </cell>
        </row>
        <row r="338">
          <cell r="I338">
            <v>0</v>
          </cell>
        </row>
        <row r="339">
          <cell r="I339">
            <v>0</v>
          </cell>
        </row>
        <row r="340">
          <cell r="I340">
            <v>0</v>
          </cell>
        </row>
        <row r="341">
          <cell r="I341">
            <v>0</v>
          </cell>
        </row>
        <row r="342">
          <cell r="I342">
            <v>0</v>
          </cell>
        </row>
        <row r="343">
          <cell r="I343">
            <v>0</v>
          </cell>
        </row>
        <row r="344">
          <cell r="I344">
            <v>0</v>
          </cell>
        </row>
        <row r="345">
          <cell r="I345">
            <v>0</v>
          </cell>
        </row>
        <row r="346">
          <cell r="I346">
            <v>0</v>
          </cell>
        </row>
        <row r="347">
          <cell r="I347">
            <v>0</v>
          </cell>
        </row>
        <row r="348">
          <cell r="I348">
            <v>0</v>
          </cell>
        </row>
        <row r="349">
          <cell r="I349">
            <v>0</v>
          </cell>
        </row>
        <row r="350">
          <cell r="I350">
            <v>0</v>
          </cell>
        </row>
        <row r="351">
          <cell r="I351">
            <v>0</v>
          </cell>
        </row>
        <row r="352">
          <cell r="I352">
            <v>0</v>
          </cell>
        </row>
        <row r="353">
          <cell r="I353">
            <v>0</v>
          </cell>
        </row>
        <row r="354">
          <cell r="I354">
            <v>0</v>
          </cell>
        </row>
        <row r="355">
          <cell r="I355">
            <v>0</v>
          </cell>
        </row>
        <row r="356">
          <cell r="I356">
            <v>0</v>
          </cell>
        </row>
        <row r="357">
          <cell r="I357">
            <v>0</v>
          </cell>
        </row>
        <row r="358">
          <cell r="I358">
            <v>0</v>
          </cell>
        </row>
        <row r="359">
          <cell r="I359">
            <v>0</v>
          </cell>
        </row>
        <row r="360">
          <cell r="I360">
            <v>0</v>
          </cell>
        </row>
        <row r="361">
          <cell r="I361">
            <v>0</v>
          </cell>
        </row>
        <row r="362">
          <cell r="I362">
            <v>0</v>
          </cell>
        </row>
        <row r="363">
          <cell r="I363">
            <v>0</v>
          </cell>
        </row>
        <row r="364">
          <cell r="I364">
            <v>0</v>
          </cell>
        </row>
        <row r="365">
          <cell r="I365">
            <v>0</v>
          </cell>
        </row>
        <row r="366">
          <cell r="I366">
            <v>0</v>
          </cell>
        </row>
        <row r="367">
          <cell r="I367">
            <v>0</v>
          </cell>
        </row>
        <row r="368">
          <cell r="I368">
            <v>0</v>
          </cell>
        </row>
        <row r="369">
          <cell r="I369">
            <v>0</v>
          </cell>
        </row>
        <row r="370">
          <cell r="I370">
            <v>0</v>
          </cell>
        </row>
        <row r="371">
          <cell r="I371">
            <v>0</v>
          </cell>
        </row>
        <row r="372">
          <cell r="I372">
            <v>0</v>
          </cell>
        </row>
        <row r="373">
          <cell r="I373">
            <v>0</v>
          </cell>
        </row>
        <row r="374">
          <cell r="I374">
            <v>0</v>
          </cell>
        </row>
        <row r="375">
          <cell r="I375">
            <v>0</v>
          </cell>
        </row>
        <row r="376">
          <cell r="I376">
            <v>0</v>
          </cell>
        </row>
        <row r="377">
          <cell r="I377">
            <v>0</v>
          </cell>
        </row>
        <row r="378">
          <cell r="I378">
            <v>0</v>
          </cell>
        </row>
      </sheetData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6E9253-02C2-4426-B1AA-CC626F8ED7FF}">
  <sheetPr>
    <pageSetUpPr fitToPage="1"/>
  </sheetPr>
  <dimension ref="A1:AE141"/>
  <sheetViews>
    <sheetView showGridLines="0" tabSelected="1" topLeftCell="A4" zoomScale="110" zoomScaleNormal="110" workbookViewId="0">
      <selection activeCell="P2" sqref="P2"/>
    </sheetView>
  </sheetViews>
  <sheetFormatPr baseColWidth="10" defaultColWidth="11.33203125" defaultRowHeight="14.4" x14ac:dyDescent="0.3"/>
  <cols>
    <col min="1" max="1" width="32.6640625" style="9" customWidth="1"/>
    <col min="2" max="2" width="42.21875" style="9" customWidth="1"/>
    <col min="3" max="3" width="36.88671875" style="15" customWidth="1"/>
    <col min="4" max="4" width="24.109375" style="9" bestFit="1" customWidth="1"/>
    <col min="5" max="5" width="25.109375" style="9" bestFit="1" customWidth="1"/>
    <col min="6" max="6" width="18" style="9" customWidth="1"/>
    <col min="7" max="7" width="1.33203125" style="9" customWidth="1"/>
    <col min="8" max="31" width="8.109375" style="9" customWidth="1"/>
    <col min="32" max="16384" width="11.33203125" style="9"/>
  </cols>
  <sheetData>
    <row r="1" spans="1:31" ht="28.8" x14ac:dyDescent="0.55000000000000004">
      <c r="A1" s="14" t="s">
        <v>18</v>
      </c>
      <c r="B1" s="14"/>
    </row>
    <row r="2" spans="1:31" ht="15.6" x14ac:dyDescent="0.3">
      <c r="E2" s="76"/>
    </row>
    <row r="3" spans="1:31" ht="18" x14ac:dyDescent="0.35">
      <c r="A3" s="10"/>
      <c r="B3" s="10"/>
    </row>
    <row r="4" spans="1:31" ht="18" x14ac:dyDescent="0.35">
      <c r="A4" s="10" t="s">
        <v>23</v>
      </c>
      <c r="B4" s="10"/>
    </row>
    <row r="5" spans="1:31" ht="24.15" customHeight="1" x14ac:dyDescent="0.35">
      <c r="A5" s="11"/>
      <c r="B5" s="11"/>
      <c r="C5" s="16"/>
      <c r="D5" s="12"/>
      <c r="E5" s="12"/>
      <c r="F5" s="12"/>
      <c r="H5" s="53" t="s">
        <v>132</v>
      </c>
    </row>
    <row r="6" spans="1:31" s="13" customFormat="1" ht="32.25" customHeight="1" x14ac:dyDescent="0.3">
      <c r="A6" s="27" t="s">
        <v>22</v>
      </c>
      <c r="B6" s="24" t="s">
        <v>28</v>
      </c>
      <c r="C6" s="25" t="s">
        <v>40</v>
      </c>
      <c r="D6" s="26" t="s">
        <v>24</v>
      </c>
      <c r="E6" s="26" t="s">
        <v>25</v>
      </c>
      <c r="F6" s="36" t="s">
        <v>42</v>
      </c>
      <c r="H6" s="54" t="s">
        <v>106</v>
      </c>
      <c r="I6" s="54" t="s">
        <v>107</v>
      </c>
      <c r="J6" s="54" t="s">
        <v>108</v>
      </c>
      <c r="K6" s="54" t="s">
        <v>109</v>
      </c>
      <c r="L6" s="54" t="s">
        <v>110</v>
      </c>
      <c r="M6" s="54" t="s">
        <v>111</v>
      </c>
      <c r="N6" s="54" t="s">
        <v>112</v>
      </c>
      <c r="O6" s="54" t="s">
        <v>113</v>
      </c>
      <c r="P6" s="54" t="s">
        <v>114</v>
      </c>
      <c r="Q6" s="54" t="s">
        <v>115</v>
      </c>
      <c r="R6" s="54" t="s">
        <v>116</v>
      </c>
      <c r="S6" s="54" t="s">
        <v>117</v>
      </c>
      <c r="T6" s="54" t="s">
        <v>118</v>
      </c>
      <c r="U6" s="54" t="s">
        <v>119</v>
      </c>
      <c r="V6" s="54" t="s">
        <v>120</v>
      </c>
      <c r="W6" s="54" t="s">
        <v>121</v>
      </c>
      <c r="X6" s="54" t="s">
        <v>122</v>
      </c>
      <c r="Y6" s="54" t="s">
        <v>123</v>
      </c>
      <c r="Z6" s="54" t="s">
        <v>124</v>
      </c>
      <c r="AA6" s="54" t="s">
        <v>125</v>
      </c>
      <c r="AB6" s="54" t="s">
        <v>126</v>
      </c>
      <c r="AC6" s="54" t="s">
        <v>127</v>
      </c>
      <c r="AD6" s="54" t="s">
        <v>128</v>
      </c>
      <c r="AE6" s="54" t="s">
        <v>129</v>
      </c>
    </row>
    <row r="7" spans="1:31" ht="15.75" customHeight="1" x14ac:dyDescent="0.3">
      <c r="A7" s="80" t="s">
        <v>19</v>
      </c>
      <c r="B7" s="28" t="s">
        <v>31</v>
      </c>
      <c r="C7" s="17" t="s">
        <v>26</v>
      </c>
      <c r="D7" s="44">
        <v>75000</v>
      </c>
      <c r="E7" s="37">
        <v>74000</v>
      </c>
      <c r="F7" s="31">
        <f>IF(OR(ISBLANK(D7),ISBLANK(E7)),"",E7-D7)</f>
        <v>-1000</v>
      </c>
      <c r="H7" s="55" t="s">
        <v>133</v>
      </c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</row>
    <row r="8" spans="1:31" ht="15.75" customHeight="1" x14ac:dyDescent="0.3">
      <c r="A8" s="82"/>
      <c r="B8" s="18" t="s">
        <v>32</v>
      </c>
      <c r="C8" s="19" t="s">
        <v>41</v>
      </c>
      <c r="D8" s="45">
        <v>5000</v>
      </c>
      <c r="E8" s="38">
        <v>3954</v>
      </c>
      <c r="F8" s="32">
        <f t="shared" ref="F8:F71" si="0">IF(OR(ISBLANK(D8),ISBLANK(E8)),"",E8-D8)</f>
        <v>-1046</v>
      </c>
      <c r="H8" s="59">
        <v>44484</v>
      </c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</row>
    <row r="9" spans="1:31" ht="15.75" customHeight="1" x14ac:dyDescent="0.3">
      <c r="A9" s="80" t="s">
        <v>20</v>
      </c>
      <c r="B9" s="28" t="s">
        <v>27</v>
      </c>
      <c r="C9" s="20"/>
      <c r="D9" s="46"/>
      <c r="E9" s="39"/>
      <c r="F9" s="33" t="str">
        <f t="shared" si="0"/>
        <v/>
      </c>
      <c r="H9" s="57"/>
      <c r="I9" s="60">
        <v>44503</v>
      </c>
      <c r="J9" s="57"/>
      <c r="K9" s="57"/>
      <c r="L9" s="57"/>
      <c r="M9" s="57"/>
      <c r="N9" s="57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7"/>
    </row>
    <row r="10" spans="1:31" ht="15.75" customHeight="1" x14ac:dyDescent="0.3">
      <c r="A10" s="81"/>
      <c r="B10" s="29" t="s">
        <v>71</v>
      </c>
      <c r="C10" s="22"/>
      <c r="D10" s="47">
        <v>8000</v>
      </c>
      <c r="E10" s="40">
        <v>2500</v>
      </c>
      <c r="F10" s="34">
        <f t="shared" si="0"/>
        <v>-5500</v>
      </c>
      <c r="H10" s="58"/>
      <c r="I10" s="61">
        <v>44505</v>
      </c>
      <c r="J10" s="61">
        <v>44515</v>
      </c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  <c r="AA10" s="58"/>
      <c r="AB10" s="58"/>
      <c r="AC10" s="58"/>
      <c r="AD10" s="58"/>
      <c r="AE10" s="58"/>
    </row>
    <row r="11" spans="1:31" ht="15.75" customHeight="1" x14ac:dyDescent="0.3">
      <c r="A11" s="81"/>
      <c r="B11" s="29" t="s">
        <v>43</v>
      </c>
      <c r="C11" s="22"/>
      <c r="D11" s="47"/>
      <c r="E11" s="40"/>
      <c r="F11" s="34" t="str">
        <f t="shared" si="0"/>
        <v/>
      </c>
      <c r="H11" s="58"/>
      <c r="I11" s="58"/>
      <c r="J11" s="61">
        <v>44523</v>
      </c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8"/>
      <c r="Y11" s="58"/>
      <c r="Z11" s="58"/>
      <c r="AA11" s="58"/>
      <c r="AB11" s="58"/>
      <c r="AC11" s="58"/>
      <c r="AD11" s="58"/>
      <c r="AE11" s="58"/>
    </row>
    <row r="12" spans="1:31" ht="15.75" customHeight="1" x14ac:dyDescent="0.3">
      <c r="A12" s="81"/>
      <c r="B12" s="29" t="s">
        <v>35</v>
      </c>
      <c r="C12" s="22"/>
      <c r="D12" s="47"/>
      <c r="E12" s="40"/>
      <c r="F12" s="34" t="str">
        <f t="shared" si="0"/>
        <v/>
      </c>
      <c r="H12" s="58"/>
      <c r="I12" s="58"/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  <c r="AA12" s="58"/>
      <c r="AB12" s="58"/>
      <c r="AC12" s="58"/>
      <c r="AD12" s="58"/>
      <c r="AE12" s="58"/>
    </row>
    <row r="13" spans="1:31" ht="15.75" customHeight="1" x14ac:dyDescent="0.3">
      <c r="A13" s="82"/>
      <c r="B13" s="30" t="s">
        <v>35</v>
      </c>
      <c r="C13" s="21"/>
      <c r="D13" s="48"/>
      <c r="E13" s="41"/>
      <c r="F13" s="35" t="str">
        <f t="shared" si="0"/>
        <v/>
      </c>
      <c r="H13" s="56"/>
      <c r="I13" s="56"/>
      <c r="J13" s="56"/>
      <c r="K13" s="56"/>
      <c r="L13" s="56"/>
      <c r="M13" s="56"/>
      <c r="N13" s="56"/>
      <c r="O13" s="56"/>
      <c r="P13" s="56"/>
      <c r="Q13" s="56"/>
      <c r="R13" s="56"/>
      <c r="S13" s="56"/>
      <c r="T13" s="56"/>
      <c r="U13" s="56"/>
      <c r="V13" s="56"/>
      <c r="W13" s="56"/>
      <c r="X13" s="56"/>
      <c r="Y13" s="56"/>
      <c r="Z13" s="56"/>
      <c r="AA13" s="56"/>
      <c r="AB13" s="56"/>
      <c r="AC13" s="56"/>
      <c r="AD13" s="56"/>
      <c r="AE13" s="56"/>
    </row>
    <row r="14" spans="1:31" ht="15.75" customHeight="1" x14ac:dyDescent="0.3">
      <c r="A14" s="80" t="s">
        <v>21</v>
      </c>
      <c r="B14" s="28" t="s">
        <v>33</v>
      </c>
      <c r="C14" s="20"/>
      <c r="D14" s="49">
        <v>3000</v>
      </c>
      <c r="E14" s="42">
        <v>4500</v>
      </c>
      <c r="F14" s="33">
        <f t="shared" si="0"/>
        <v>1500</v>
      </c>
      <c r="H14" s="57"/>
      <c r="I14" s="57"/>
      <c r="J14" s="57"/>
      <c r="K14" s="57"/>
      <c r="L14" s="57"/>
      <c r="M14" s="57"/>
      <c r="N14" s="57"/>
      <c r="O14" s="57"/>
      <c r="P14" s="57"/>
      <c r="Q14" s="57"/>
      <c r="R14" s="57"/>
      <c r="S14" s="57"/>
      <c r="T14" s="57"/>
      <c r="U14" s="57"/>
      <c r="V14" s="57"/>
      <c r="W14" s="57"/>
      <c r="X14" s="57"/>
      <c r="Y14" s="57"/>
      <c r="Z14" s="57"/>
      <c r="AA14" s="57"/>
      <c r="AB14" s="57"/>
      <c r="AC14" s="57"/>
      <c r="AD14" s="57"/>
      <c r="AE14" s="57"/>
    </row>
    <row r="15" spans="1:31" ht="15.75" customHeight="1" x14ac:dyDescent="0.3">
      <c r="A15" s="81"/>
      <c r="B15" s="29" t="s">
        <v>34</v>
      </c>
      <c r="C15" s="22"/>
      <c r="D15" s="47"/>
      <c r="E15" s="40"/>
      <c r="F15" s="34" t="str">
        <f t="shared" si="0"/>
        <v/>
      </c>
      <c r="H15" s="58"/>
      <c r="I15" s="58"/>
      <c r="J15" s="58"/>
      <c r="K15" s="58"/>
      <c r="L15" s="61">
        <v>44201</v>
      </c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8"/>
      <c r="Y15" s="58"/>
      <c r="Z15" s="58"/>
      <c r="AA15" s="58"/>
      <c r="AB15" s="58"/>
      <c r="AC15" s="58"/>
      <c r="AD15" s="58"/>
      <c r="AE15" s="58"/>
    </row>
    <row r="16" spans="1:31" ht="15.75" customHeight="1" x14ac:dyDescent="0.3">
      <c r="A16" s="81"/>
      <c r="B16" s="29" t="s">
        <v>35</v>
      </c>
      <c r="C16" s="22"/>
      <c r="D16" s="47"/>
      <c r="E16" s="40"/>
      <c r="F16" s="34" t="str">
        <f t="shared" si="0"/>
        <v/>
      </c>
      <c r="H16" s="58"/>
      <c r="I16" s="58"/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58"/>
      <c r="V16" s="58"/>
      <c r="W16" s="58"/>
      <c r="X16" s="58"/>
      <c r="Y16" s="58"/>
      <c r="Z16" s="58"/>
      <c r="AA16" s="58"/>
      <c r="AB16" s="58"/>
      <c r="AC16" s="58"/>
      <c r="AD16" s="58"/>
      <c r="AE16" s="58"/>
    </row>
    <row r="17" spans="1:31" ht="15.75" customHeight="1" x14ac:dyDescent="0.3">
      <c r="A17" s="81"/>
      <c r="B17" s="29" t="s">
        <v>35</v>
      </c>
      <c r="C17" s="22"/>
      <c r="D17" s="47"/>
      <c r="E17" s="40"/>
      <c r="F17" s="34" t="str">
        <f t="shared" si="0"/>
        <v/>
      </c>
      <c r="H17" s="58"/>
      <c r="I17" s="58"/>
      <c r="J17" s="58"/>
      <c r="K17" s="58"/>
      <c r="L17" s="58"/>
      <c r="M17" s="58"/>
      <c r="N17" s="58"/>
      <c r="O17" s="58"/>
      <c r="P17" s="58"/>
      <c r="Q17" s="58"/>
      <c r="R17" s="58"/>
      <c r="S17" s="58"/>
      <c r="T17" s="58"/>
      <c r="U17" s="58"/>
      <c r="V17" s="58"/>
      <c r="W17" s="58"/>
      <c r="X17" s="58"/>
      <c r="Y17" s="58"/>
      <c r="Z17" s="58"/>
      <c r="AA17" s="58"/>
      <c r="AB17" s="58"/>
      <c r="AC17" s="58"/>
      <c r="AD17" s="58"/>
      <c r="AE17" s="58"/>
    </row>
    <row r="18" spans="1:31" ht="15.75" customHeight="1" x14ac:dyDescent="0.3">
      <c r="A18" s="82"/>
      <c r="B18" s="30" t="s">
        <v>35</v>
      </c>
      <c r="C18" s="21"/>
      <c r="D18" s="48"/>
      <c r="E18" s="41"/>
      <c r="F18" s="35" t="str">
        <f t="shared" si="0"/>
        <v/>
      </c>
      <c r="H18" s="56"/>
      <c r="I18" s="56"/>
      <c r="J18" s="56"/>
      <c r="K18" s="56"/>
      <c r="L18" s="56"/>
      <c r="M18" s="56"/>
      <c r="N18" s="56"/>
      <c r="O18" s="56"/>
      <c r="P18" s="56"/>
      <c r="Q18" s="56"/>
      <c r="R18" s="56"/>
      <c r="S18" s="56"/>
      <c r="T18" s="56"/>
      <c r="U18" s="56"/>
      <c r="V18" s="56"/>
      <c r="W18" s="56"/>
      <c r="X18" s="56"/>
      <c r="Y18" s="56"/>
      <c r="Z18" s="56"/>
      <c r="AA18" s="56"/>
      <c r="AB18" s="56"/>
      <c r="AC18" s="56"/>
      <c r="AD18" s="56"/>
      <c r="AE18" s="56"/>
    </row>
    <row r="19" spans="1:31" ht="15.75" customHeight="1" x14ac:dyDescent="0.3">
      <c r="A19" s="77" t="s">
        <v>131</v>
      </c>
      <c r="B19" s="28" t="s">
        <v>36</v>
      </c>
      <c r="C19" s="20"/>
      <c r="D19" s="46"/>
      <c r="E19" s="39"/>
      <c r="F19" s="33" t="str">
        <f t="shared" si="0"/>
        <v/>
      </c>
      <c r="H19" s="57"/>
      <c r="I19" s="57"/>
      <c r="J19" s="57"/>
      <c r="K19" s="57"/>
      <c r="L19" s="60">
        <v>44211</v>
      </c>
      <c r="M19" s="57"/>
      <c r="N19" s="57"/>
      <c r="O19" s="57"/>
      <c r="P19" s="57"/>
      <c r="Q19" s="57"/>
      <c r="R19" s="57"/>
      <c r="S19" s="57"/>
      <c r="T19" s="57"/>
      <c r="U19" s="57"/>
      <c r="V19" s="57"/>
      <c r="W19" s="57"/>
      <c r="X19" s="57"/>
      <c r="Y19" s="57"/>
      <c r="Z19" s="57"/>
      <c r="AA19" s="57"/>
      <c r="AB19" s="57"/>
      <c r="AC19" s="57"/>
      <c r="AD19" s="57"/>
      <c r="AE19" s="57"/>
    </row>
    <row r="20" spans="1:31" ht="15.75" customHeight="1" x14ac:dyDescent="0.3">
      <c r="A20" s="78"/>
      <c r="B20" s="29" t="s">
        <v>37</v>
      </c>
      <c r="C20" s="22"/>
      <c r="D20" s="47">
        <v>3500</v>
      </c>
      <c r="E20" s="40">
        <v>3500</v>
      </c>
      <c r="F20" s="34">
        <f t="shared" si="0"/>
        <v>0</v>
      </c>
      <c r="H20" s="58"/>
      <c r="I20" s="58"/>
      <c r="J20" s="58"/>
      <c r="K20" s="58"/>
      <c r="L20" s="58"/>
      <c r="M20" s="61">
        <v>44230</v>
      </c>
      <c r="N20" s="58"/>
      <c r="O20" s="58"/>
      <c r="P20" s="58"/>
      <c r="Q20" s="58"/>
      <c r="R20" s="58"/>
      <c r="S20" s="58"/>
      <c r="T20" s="58"/>
      <c r="U20" s="58"/>
      <c r="V20" s="58"/>
      <c r="W20" s="58"/>
      <c r="X20" s="58"/>
      <c r="Y20" s="58"/>
      <c r="Z20" s="58"/>
      <c r="AA20" s="58"/>
      <c r="AB20" s="58"/>
      <c r="AC20" s="58"/>
      <c r="AD20" s="58"/>
      <c r="AE20" s="58"/>
    </row>
    <row r="21" spans="1:31" ht="15.75" customHeight="1" x14ac:dyDescent="0.3">
      <c r="A21" s="78"/>
      <c r="B21" s="29" t="s">
        <v>38</v>
      </c>
      <c r="C21" s="22"/>
      <c r="D21" s="47">
        <v>1000</v>
      </c>
      <c r="E21" s="40"/>
      <c r="F21" s="34" t="str">
        <f t="shared" si="0"/>
        <v/>
      </c>
      <c r="H21" s="58"/>
      <c r="I21" s="58"/>
      <c r="J21" s="58"/>
      <c r="K21" s="58"/>
      <c r="L21" s="58"/>
      <c r="M21" s="58"/>
      <c r="N21" s="58"/>
      <c r="O21" s="58"/>
      <c r="P21" s="58"/>
      <c r="Q21" s="58"/>
      <c r="R21" s="58"/>
      <c r="S21" s="58"/>
      <c r="T21" s="58"/>
      <c r="U21" s="58"/>
      <c r="V21" s="58"/>
      <c r="W21" s="58"/>
      <c r="X21" s="58"/>
      <c r="Y21" s="58"/>
      <c r="Z21" s="58"/>
      <c r="AA21" s="58"/>
      <c r="AB21" s="58"/>
      <c r="AC21" s="58"/>
      <c r="AD21" s="58"/>
      <c r="AE21" s="58"/>
    </row>
    <row r="22" spans="1:31" ht="15.75" customHeight="1" x14ac:dyDescent="0.3">
      <c r="A22" s="78"/>
      <c r="B22" s="29" t="s">
        <v>39</v>
      </c>
      <c r="C22" s="22"/>
      <c r="D22" s="47">
        <v>1500</v>
      </c>
      <c r="E22" s="40"/>
      <c r="F22" s="34" t="str">
        <f t="shared" si="0"/>
        <v/>
      </c>
      <c r="H22" s="58"/>
      <c r="I22" s="58"/>
      <c r="J22" s="58"/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  <c r="AA22" s="58"/>
      <c r="AB22" s="58"/>
      <c r="AC22" s="58"/>
      <c r="AD22" s="58"/>
      <c r="AE22" s="58"/>
    </row>
    <row r="23" spans="1:31" ht="15.75" customHeight="1" x14ac:dyDescent="0.3">
      <c r="A23" s="78"/>
      <c r="B23" s="29" t="s">
        <v>35</v>
      </c>
      <c r="C23" s="22"/>
      <c r="D23" s="47"/>
      <c r="E23" s="40"/>
      <c r="F23" s="34" t="str">
        <f t="shared" si="0"/>
        <v/>
      </c>
      <c r="H23" s="58"/>
      <c r="I23" s="58"/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8"/>
      <c r="AA23" s="58"/>
      <c r="AB23" s="58"/>
      <c r="AC23" s="58"/>
      <c r="AD23" s="58"/>
      <c r="AE23" s="58"/>
    </row>
    <row r="24" spans="1:31" ht="15.75" customHeight="1" x14ac:dyDescent="0.3">
      <c r="A24" s="79"/>
      <c r="B24" s="30" t="s">
        <v>35</v>
      </c>
      <c r="C24" s="21"/>
      <c r="D24" s="48"/>
      <c r="E24" s="41"/>
      <c r="F24" s="35" t="str">
        <f t="shared" si="0"/>
        <v/>
      </c>
      <c r="H24" s="56"/>
      <c r="I24" s="56"/>
      <c r="J24" s="56"/>
      <c r="K24" s="56"/>
      <c r="L24" s="56"/>
      <c r="M24" s="56"/>
      <c r="N24" s="56"/>
      <c r="O24" s="56"/>
      <c r="P24" s="56"/>
      <c r="Q24" s="56"/>
      <c r="R24" s="56"/>
      <c r="S24" s="56"/>
      <c r="T24" s="56"/>
      <c r="U24" s="56"/>
      <c r="V24" s="56"/>
      <c r="W24" s="56"/>
      <c r="X24" s="56"/>
      <c r="Y24" s="56"/>
      <c r="Z24" s="56"/>
      <c r="AA24" s="56"/>
      <c r="AB24" s="56"/>
      <c r="AC24" s="56"/>
      <c r="AD24" s="56"/>
      <c r="AE24" s="56"/>
    </row>
    <row r="25" spans="1:31" ht="15.75" customHeight="1" x14ac:dyDescent="0.3">
      <c r="A25" s="80" t="s">
        <v>0</v>
      </c>
      <c r="B25" s="28" t="s">
        <v>44</v>
      </c>
      <c r="C25" s="23"/>
      <c r="D25" s="46">
        <v>450</v>
      </c>
      <c r="E25" s="39"/>
      <c r="F25" s="33" t="str">
        <f t="shared" si="0"/>
        <v/>
      </c>
      <c r="H25" s="57"/>
      <c r="I25" s="57"/>
      <c r="J25" s="57"/>
      <c r="K25" s="57"/>
      <c r="L25" s="57"/>
      <c r="M25" s="57"/>
      <c r="N25" s="57"/>
      <c r="O25" s="57"/>
      <c r="P25" s="57"/>
      <c r="Q25" s="57"/>
      <c r="R25" s="57"/>
      <c r="S25" s="57"/>
      <c r="T25" s="57"/>
      <c r="U25" s="57"/>
      <c r="V25" s="57"/>
      <c r="W25" s="57"/>
      <c r="X25" s="57"/>
      <c r="Y25" s="57"/>
      <c r="Z25" s="57"/>
      <c r="AA25" s="57"/>
      <c r="AB25" s="57"/>
      <c r="AC25" s="57"/>
      <c r="AD25" s="57"/>
      <c r="AE25" s="57"/>
    </row>
    <row r="26" spans="1:31" ht="15.75" customHeight="1" x14ac:dyDescent="0.3">
      <c r="A26" s="81"/>
      <c r="B26" s="29" t="s">
        <v>45</v>
      </c>
      <c r="C26" s="22"/>
      <c r="D26" s="47">
        <v>450</v>
      </c>
      <c r="E26" s="40"/>
      <c r="F26" s="34" t="str">
        <f t="shared" si="0"/>
        <v/>
      </c>
      <c r="H26" s="58"/>
      <c r="I26" s="58"/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58"/>
      <c r="X26" s="58"/>
      <c r="Y26" s="58"/>
      <c r="Z26" s="58"/>
      <c r="AA26" s="58"/>
      <c r="AB26" s="58"/>
      <c r="AC26" s="58"/>
      <c r="AD26" s="58"/>
      <c r="AE26" s="58"/>
    </row>
    <row r="27" spans="1:31" ht="15.75" customHeight="1" x14ac:dyDescent="0.3">
      <c r="A27" s="81"/>
      <c r="B27" s="29" t="s">
        <v>46</v>
      </c>
      <c r="C27" s="22"/>
      <c r="D27" s="47">
        <v>1500</v>
      </c>
      <c r="E27" s="40"/>
      <c r="F27" s="34" t="str">
        <f t="shared" si="0"/>
        <v/>
      </c>
      <c r="H27" s="58"/>
      <c r="I27" s="58"/>
      <c r="J27" s="58"/>
      <c r="K27" s="58"/>
      <c r="L27" s="58"/>
      <c r="M27" s="58"/>
      <c r="N27" s="58"/>
      <c r="O27" s="58"/>
      <c r="P27" s="58"/>
      <c r="Q27" s="58"/>
      <c r="R27" s="58"/>
      <c r="S27" s="58"/>
      <c r="T27" s="58"/>
      <c r="U27" s="58"/>
      <c r="V27" s="58"/>
      <c r="W27" s="58"/>
      <c r="X27" s="58"/>
      <c r="Y27" s="58"/>
      <c r="Z27" s="58"/>
      <c r="AA27" s="58"/>
      <c r="AB27" s="58"/>
      <c r="AC27" s="58"/>
      <c r="AD27" s="58"/>
      <c r="AE27" s="58"/>
    </row>
    <row r="28" spans="1:31" ht="15.75" customHeight="1" x14ac:dyDescent="0.3">
      <c r="A28" s="81"/>
      <c r="B28" s="29" t="s">
        <v>47</v>
      </c>
      <c r="C28" s="22"/>
      <c r="D28" s="47">
        <v>200</v>
      </c>
      <c r="E28" s="40"/>
      <c r="F28" s="34" t="str">
        <f t="shared" si="0"/>
        <v/>
      </c>
      <c r="H28" s="58"/>
      <c r="I28" s="58"/>
      <c r="J28" s="58"/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58"/>
      <c r="W28" s="58"/>
      <c r="X28" s="58"/>
      <c r="Y28" s="58"/>
      <c r="Z28" s="58"/>
      <c r="AA28" s="58"/>
      <c r="AB28" s="58"/>
      <c r="AC28" s="58"/>
      <c r="AD28" s="58"/>
      <c r="AE28" s="58"/>
    </row>
    <row r="29" spans="1:31" ht="15.75" customHeight="1" x14ac:dyDescent="0.3">
      <c r="A29" s="81"/>
      <c r="B29" s="29" t="s">
        <v>48</v>
      </c>
      <c r="C29" s="22"/>
      <c r="D29" s="47">
        <v>1000</v>
      </c>
      <c r="E29" s="40"/>
      <c r="F29" s="34" t="str">
        <f t="shared" si="0"/>
        <v/>
      </c>
      <c r="H29" s="58"/>
      <c r="I29" s="58"/>
      <c r="J29" s="58"/>
      <c r="K29" s="58"/>
      <c r="L29" s="58"/>
      <c r="M29" s="58"/>
      <c r="N29" s="58"/>
      <c r="O29" s="58"/>
      <c r="P29" s="58"/>
      <c r="Q29" s="58"/>
      <c r="R29" s="58"/>
      <c r="S29" s="58"/>
      <c r="T29" s="58"/>
      <c r="U29" s="58"/>
      <c r="V29" s="58"/>
      <c r="W29" s="58"/>
      <c r="X29" s="58"/>
      <c r="Y29" s="58"/>
      <c r="Z29" s="58"/>
      <c r="AA29" s="58"/>
      <c r="AB29" s="58"/>
      <c r="AC29" s="58"/>
      <c r="AD29" s="58"/>
      <c r="AE29" s="58"/>
    </row>
    <row r="30" spans="1:31" ht="15.75" customHeight="1" x14ac:dyDescent="0.3">
      <c r="A30" s="81"/>
      <c r="B30" s="29" t="s">
        <v>78</v>
      </c>
      <c r="C30" s="22"/>
      <c r="D30" s="47">
        <v>1000</v>
      </c>
      <c r="E30" s="40"/>
      <c r="F30" s="34" t="str">
        <f t="shared" si="0"/>
        <v/>
      </c>
      <c r="H30" s="58"/>
      <c r="I30" s="58"/>
      <c r="J30" s="58"/>
      <c r="K30" s="58"/>
      <c r="L30" s="58"/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8"/>
      <c r="X30" s="58"/>
      <c r="Y30" s="58"/>
      <c r="Z30" s="58"/>
      <c r="AA30" s="58"/>
      <c r="AB30" s="58"/>
      <c r="AC30" s="58"/>
      <c r="AD30" s="58"/>
      <c r="AE30" s="58"/>
    </row>
    <row r="31" spans="1:31" ht="15.75" customHeight="1" x14ac:dyDescent="0.3">
      <c r="A31" s="81"/>
      <c r="B31" s="29" t="s">
        <v>35</v>
      </c>
      <c r="C31" s="22"/>
      <c r="D31" s="47"/>
      <c r="E31" s="40"/>
      <c r="F31" s="34" t="str">
        <f t="shared" si="0"/>
        <v/>
      </c>
      <c r="H31" s="58"/>
      <c r="I31" s="58"/>
      <c r="J31" s="58"/>
      <c r="K31" s="58"/>
      <c r="L31" s="58"/>
      <c r="M31" s="58"/>
      <c r="N31" s="58"/>
      <c r="O31" s="58"/>
      <c r="P31" s="58"/>
      <c r="Q31" s="58"/>
      <c r="R31" s="58"/>
      <c r="S31" s="58"/>
      <c r="T31" s="58"/>
      <c r="U31" s="58"/>
      <c r="V31" s="58"/>
      <c r="W31" s="58"/>
      <c r="X31" s="58"/>
      <c r="Y31" s="58"/>
      <c r="Z31" s="58"/>
      <c r="AA31" s="58"/>
      <c r="AB31" s="58"/>
      <c r="AC31" s="58"/>
      <c r="AD31" s="58"/>
      <c r="AE31" s="58"/>
    </row>
    <row r="32" spans="1:31" ht="15.75" customHeight="1" x14ac:dyDescent="0.3">
      <c r="A32" s="82"/>
      <c r="B32" s="30" t="s">
        <v>35</v>
      </c>
      <c r="C32" s="21"/>
      <c r="D32" s="50"/>
      <c r="E32" s="43"/>
      <c r="F32" s="35" t="str">
        <f t="shared" si="0"/>
        <v/>
      </c>
      <c r="H32" s="56"/>
      <c r="I32" s="56"/>
      <c r="J32" s="56"/>
      <c r="K32" s="56"/>
      <c r="L32" s="56"/>
      <c r="M32" s="56"/>
      <c r="N32" s="56"/>
      <c r="O32" s="56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/>
      <c r="AB32" s="56"/>
      <c r="AC32" s="56"/>
      <c r="AD32" s="56"/>
      <c r="AE32" s="56"/>
    </row>
    <row r="33" spans="1:31" ht="15.75" customHeight="1" x14ac:dyDescent="0.3">
      <c r="A33" s="77" t="s">
        <v>49</v>
      </c>
      <c r="B33" s="28" t="s">
        <v>50</v>
      </c>
      <c r="C33" s="20"/>
      <c r="D33" s="46">
        <v>4000</v>
      </c>
      <c r="E33" s="39"/>
      <c r="F33" s="33" t="str">
        <f t="shared" si="0"/>
        <v/>
      </c>
      <c r="H33" s="57"/>
      <c r="I33" s="57"/>
      <c r="J33" s="57"/>
      <c r="K33" s="57"/>
      <c r="L33" s="57"/>
      <c r="M33" s="57"/>
      <c r="N33" s="57"/>
      <c r="O33" s="57"/>
      <c r="P33" s="57"/>
      <c r="Q33" s="57"/>
      <c r="R33" s="57"/>
      <c r="S33" s="57"/>
      <c r="T33" s="57"/>
      <c r="U33" s="57"/>
      <c r="V33" s="57"/>
      <c r="W33" s="57"/>
      <c r="X33" s="57"/>
      <c r="Y33" s="57"/>
      <c r="Z33" s="57"/>
      <c r="AA33" s="57"/>
      <c r="AB33" s="57"/>
      <c r="AC33" s="57"/>
      <c r="AD33" s="57"/>
      <c r="AE33" s="57"/>
    </row>
    <row r="34" spans="1:31" ht="15.75" customHeight="1" x14ac:dyDescent="0.3">
      <c r="A34" s="78"/>
      <c r="B34" s="29" t="s">
        <v>51</v>
      </c>
      <c r="C34" s="22"/>
      <c r="D34" s="47">
        <v>2000</v>
      </c>
      <c r="E34" s="40"/>
      <c r="F34" s="34" t="str">
        <f t="shared" si="0"/>
        <v/>
      </c>
      <c r="H34" s="58"/>
      <c r="I34" s="58"/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8"/>
      <c r="U34" s="58"/>
      <c r="V34" s="58"/>
      <c r="W34" s="58"/>
      <c r="X34" s="58"/>
      <c r="Y34" s="58"/>
      <c r="Z34" s="58"/>
      <c r="AA34" s="58"/>
      <c r="AB34" s="58"/>
      <c r="AC34" s="58"/>
      <c r="AD34" s="58"/>
      <c r="AE34" s="58"/>
    </row>
    <row r="35" spans="1:31" ht="15.75" customHeight="1" x14ac:dyDescent="0.3">
      <c r="A35" s="78"/>
      <c r="B35" s="29" t="s">
        <v>52</v>
      </c>
      <c r="C35" s="22"/>
      <c r="D35" s="47"/>
      <c r="E35" s="40"/>
      <c r="F35" s="34" t="str">
        <f t="shared" si="0"/>
        <v/>
      </c>
      <c r="H35" s="58"/>
      <c r="I35" s="58"/>
      <c r="J35" s="58"/>
      <c r="K35" s="58"/>
      <c r="L35" s="58"/>
      <c r="M35" s="58"/>
      <c r="N35" s="58"/>
      <c r="O35" s="58"/>
      <c r="P35" s="58"/>
      <c r="Q35" s="58"/>
      <c r="R35" s="58"/>
      <c r="S35" s="58"/>
      <c r="T35" s="58"/>
      <c r="U35" s="58"/>
      <c r="V35" s="58"/>
      <c r="W35" s="58"/>
      <c r="X35" s="58"/>
      <c r="Y35" s="58"/>
      <c r="Z35" s="58"/>
      <c r="AA35" s="58"/>
      <c r="AB35" s="58"/>
      <c r="AC35" s="58"/>
      <c r="AD35" s="58"/>
      <c r="AE35" s="58"/>
    </row>
    <row r="36" spans="1:31" ht="15.75" customHeight="1" x14ac:dyDescent="0.3">
      <c r="A36" s="78"/>
      <c r="B36" s="29" t="s">
        <v>35</v>
      </c>
      <c r="C36" s="22"/>
      <c r="D36" s="47"/>
      <c r="E36" s="40"/>
      <c r="F36" s="34" t="str">
        <f t="shared" si="0"/>
        <v/>
      </c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8"/>
      <c r="X36" s="58"/>
      <c r="Y36" s="58"/>
      <c r="Z36" s="58"/>
      <c r="AA36" s="58"/>
      <c r="AB36" s="58"/>
      <c r="AC36" s="58"/>
      <c r="AD36" s="58"/>
      <c r="AE36" s="58"/>
    </row>
    <row r="37" spans="1:31" ht="15.75" customHeight="1" x14ac:dyDescent="0.3">
      <c r="A37" s="78"/>
      <c r="B37" s="29" t="s">
        <v>35</v>
      </c>
      <c r="C37" s="22"/>
      <c r="D37" s="47"/>
      <c r="E37" s="40"/>
      <c r="F37" s="34" t="str">
        <f t="shared" si="0"/>
        <v/>
      </c>
      <c r="H37" s="58"/>
      <c r="I37" s="58"/>
      <c r="J37" s="58"/>
      <c r="K37" s="58"/>
      <c r="L37" s="58"/>
      <c r="M37" s="58"/>
      <c r="N37" s="58"/>
      <c r="O37" s="58"/>
      <c r="P37" s="58"/>
      <c r="Q37" s="58"/>
      <c r="R37" s="58"/>
      <c r="S37" s="58"/>
      <c r="T37" s="58"/>
      <c r="U37" s="58"/>
      <c r="V37" s="58"/>
      <c r="W37" s="58"/>
      <c r="X37" s="58"/>
      <c r="Y37" s="58"/>
      <c r="Z37" s="58"/>
      <c r="AA37" s="58"/>
      <c r="AB37" s="58"/>
      <c r="AC37" s="58"/>
      <c r="AD37" s="58"/>
      <c r="AE37" s="58"/>
    </row>
    <row r="38" spans="1:31" ht="15.75" customHeight="1" x14ac:dyDescent="0.3">
      <c r="A38" s="79"/>
      <c r="B38" s="30" t="s">
        <v>35</v>
      </c>
      <c r="C38" s="21"/>
      <c r="D38" s="48"/>
      <c r="E38" s="41"/>
      <c r="F38" s="35" t="str">
        <f t="shared" si="0"/>
        <v/>
      </c>
      <c r="H38" s="56"/>
      <c r="I38" s="56"/>
      <c r="J38" s="56"/>
      <c r="K38" s="56"/>
      <c r="L38" s="56"/>
      <c r="M38" s="56"/>
      <c r="N38" s="56"/>
      <c r="O38" s="56"/>
      <c r="P38" s="56"/>
      <c r="Q38" s="56"/>
      <c r="R38" s="56"/>
      <c r="S38" s="56"/>
      <c r="T38" s="56"/>
      <c r="U38" s="56"/>
      <c r="V38" s="56"/>
      <c r="W38" s="56"/>
      <c r="X38" s="56"/>
      <c r="Y38" s="56"/>
      <c r="Z38" s="56"/>
      <c r="AA38" s="56"/>
      <c r="AB38" s="56"/>
      <c r="AC38" s="56"/>
      <c r="AD38" s="56"/>
      <c r="AE38" s="56"/>
    </row>
    <row r="39" spans="1:31" ht="15.75" customHeight="1" x14ac:dyDescent="0.3">
      <c r="A39" s="80" t="s">
        <v>53</v>
      </c>
      <c r="B39" s="28" t="s">
        <v>62</v>
      </c>
      <c r="C39" s="20"/>
      <c r="D39" s="46">
        <v>12000</v>
      </c>
      <c r="E39" s="39"/>
      <c r="F39" s="33" t="str">
        <f t="shared" si="0"/>
        <v/>
      </c>
      <c r="H39" s="57"/>
      <c r="I39" s="57"/>
      <c r="J39" s="57"/>
      <c r="K39" s="57"/>
      <c r="L39" s="57"/>
      <c r="M39" s="57"/>
      <c r="N39" s="57"/>
      <c r="O39" s="57"/>
      <c r="P39" s="57"/>
      <c r="Q39" s="57"/>
      <c r="R39" s="57"/>
      <c r="S39" s="57"/>
      <c r="T39" s="57"/>
      <c r="U39" s="57"/>
      <c r="V39" s="57"/>
      <c r="W39" s="57"/>
      <c r="X39" s="57"/>
      <c r="Y39" s="57"/>
      <c r="Z39" s="57"/>
      <c r="AA39" s="57"/>
      <c r="AB39" s="57"/>
      <c r="AC39" s="57"/>
      <c r="AD39" s="57"/>
      <c r="AE39" s="57"/>
    </row>
    <row r="40" spans="1:31" ht="15.75" customHeight="1" x14ac:dyDescent="0.3">
      <c r="A40" s="81"/>
      <c r="B40" s="29" t="s">
        <v>35</v>
      </c>
      <c r="C40" s="22"/>
      <c r="D40" s="47"/>
      <c r="E40" s="40"/>
      <c r="F40" s="34" t="str">
        <f t="shared" si="0"/>
        <v/>
      </c>
      <c r="H40" s="58"/>
      <c r="I40" s="58"/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8"/>
      <c r="X40" s="58"/>
      <c r="Y40" s="58"/>
      <c r="Z40" s="58"/>
      <c r="AA40" s="58"/>
      <c r="AB40" s="58"/>
      <c r="AC40" s="58"/>
      <c r="AD40" s="58"/>
      <c r="AE40" s="58"/>
    </row>
    <row r="41" spans="1:31" ht="15.75" customHeight="1" x14ac:dyDescent="0.3">
      <c r="A41" s="82"/>
      <c r="B41" s="30" t="s">
        <v>35</v>
      </c>
      <c r="C41" s="21"/>
      <c r="D41" s="48"/>
      <c r="E41" s="41"/>
      <c r="F41" s="35" t="str">
        <f t="shared" si="0"/>
        <v/>
      </c>
      <c r="H41" s="56"/>
      <c r="I41" s="56"/>
      <c r="J41" s="56"/>
      <c r="K41" s="56"/>
      <c r="L41" s="56"/>
      <c r="M41" s="56"/>
      <c r="N41" s="56"/>
      <c r="O41" s="56"/>
      <c r="P41" s="56"/>
      <c r="Q41" s="56"/>
      <c r="R41" s="56"/>
      <c r="S41" s="56"/>
      <c r="T41" s="56"/>
      <c r="U41" s="56"/>
      <c r="V41" s="56"/>
      <c r="W41" s="56"/>
      <c r="X41" s="56"/>
      <c r="Y41" s="56"/>
      <c r="Z41" s="56"/>
      <c r="AA41" s="56"/>
      <c r="AB41" s="56"/>
      <c r="AC41" s="56"/>
      <c r="AD41" s="56"/>
      <c r="AE41" s="56"/>
    </row>
    <row r="42" spans="1:31" ht="15.75" customHeight="1" x14ac:dyDescent="0.3">
      <c r="A42" s="80" t="s">
        <v>61</v>
      </c>
      <c r="B42" s="28" t="s">
        <v>7</v>
      </c>
      <c r="C42" s="20"/>
      <c r="D42" s="46">
        <v>15000</v>
      </c>
      <c r="E42" s="39"/>
      <c r="F42" s="33" t="str">
        <f t="shared" si="0"/>
        <v/>
      </c>
      <c r="H42" s="57"/>
      <c r="I42" s="57"/>
      <c r="J42" s="57"/>
      <c r="K42" s="57"/>
      <c r="L42" s="57"/>
      <c r="M42" s="57"/>
      <c r="N42" s="57"/>
      <c r="O42" s="57"/>
      <c r="P42" s="57"/>
      <c r="Q42" s="57"/>
      <c r="R42" s="57"/>
      <c r="S42" s="57"/>
      <c r="T42" s="57"/>
      <c r="U42" s="57"/>
      <c r="V42" s="57"/>
      <c r="W42" s="57"/>
      <c r="X42" s="57"/>
      <c r="Y42" s="57"/>
      <c r="Z42" s="57"/>
      <c r="AA42" s="57"/>
      <c r="AB42" s="57"/>
      <c r="AC42" s="57"/>
      <c r="AD42" s="57"/>
      <c r="AE42" s="57"/>
    </row>
    <row r="43" spans="1:31" ht="15.75" customHeight="1" x14ac:dyDescent="0.3">
      <c r="A43" s="81"/>
      <c r="B43" s="29" t="s">
        <v>1</v>
      </c>
      <c r="C43" s="22"/>
      <c r="D43" s="47">
        <v>5000</v>
      </c>
      <c r="E43" s="40"/>
      <c r="F43" s="34" t="str">
        <f t="shared" si="0"/>
        <v/>
      </c>
      <c r="H43" s="58"/>
      <c r="I43" s="58"/>
      <c r="J43" s="58"/>
      <c r="K43" s="58"/>
      <c r="L43" s="58"/>
      <c r="M43" s="58"/>
      <c r="N43" s="58"/>
      <c r="O43" s="58"/>
      <c r="P43" s="58"/>
      <c r="Q43" s="58"/>
      <c r="R43" s="58"/>
      <c r="S43" s="58"/>
      <c r="T43" s="58"/>
      <c r="U43" s="58"/>
      <c r="V43" s="58"/>
      <c r="W43" s="58"/>
      <c r="X43" s="58"/>
      <c r="Y43" s="58"/>
      <c r="Z43" s="58"/>
      <c r="AA43" s="58"/>
      <c r="AB43" s="58"/>
      <c r="AC43" s="58"/>
      <c r="AD43" s="58"/>
      <c r="AE43" s="58"/>
    </row>
    <row r="44" spans="1:31" ht="15.75" customHeight="1" x14ac:dyDescent="0.3">
      <c r="A44" s="81"/>
      <c r="B44" s="29" t="s">
        <v>54</v>
      </c>
      <c r="C44" s="22"/>
      <c r="D44" s="47"/>
      <c r="E44" s="40"/>
      <c r="F44" s="34" t="str">
        <f t="shared" si="0"/>
        <v/>
      </c>
      <c r="H44" s="58"/>
      <c r="I44" s="58"/>
      <c r="J44" s="58"/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8"/>
      <c r="V44" s="58"/>
      <c r="W44" s="58"/>
      <c r="X44" s="58"/>
      <c r="Y44" s="58"/>
      <c r="Z44" s="58"/>
      <c r="AA44" s="58"/>
      <c r="AB44" s="58"/>
      <c r="AC44" s="58"/>
      <c r="AD44" s="58"/>
      <c r="AE44" s="58"/>
    </row>
    <row r="45" spans="1:31" ht="15.75" customHeight="1" x14ac:dyDescent="0.3">
      <c r="A45" s="81"/>
      <c r="B45" s="29" t="s">
        <v>35</v>
      </c>
      <c r="C45" s="22"/>
      <c r="D45" s="47"/>
      <c r="E45" s="40"/>
      <c r="F45" s="34" t="str">
        <f t="shared" si="0"/>
        <v/>
      </c>
      <c r="H45" s="58"/>
      <c r="I45" s="58"/>
      <c r="J45" s="58"/>
      <c r="K45" s="58"/>
      <c r="L45" s="58"/>
      <c r="M45" s="58"/>
      <c r="N45" s="58"/>
      <c r="O45" s="58"/>
      <c r="P45" s="58"/>
      <c r="Q45" s="58"/>
      <c r="R45" s="58"/>
      <c r="S45" s="58"/>
      <c r="T45" s="58"/>
      <c r="U45" s="58"/>
      <c r="V45" s="58"/>
      <c r="W45" s="58"/>
      <c r="X45" s="58"/>
      <c r="Y45" s="58"/>
      <c r="Z45" s="58"/>
      <c r="AA45" s="58"/>
      <c r="AB45" s="58"/>
      <c r="AC45" s="58"/>
      <c r="AD45" s="58"/>
      <c r="AE45" s="58"/>
    </row>
    <row r="46" spans="1:31" ht="15.75" customHeight="1" x14ac:dyDescent="0.3">
      <c r="A46" s="81"/>
      <c r="B46" s="29" t="s">
        <v>35</v>
      </c>
      <c r="C46" s="22"/>
      <c r="D46" s="47"/>
      <c r="E46" s="40"/>
      <c r="F46" s="34" t="str">
        <f t="shared" si="0"/>
        <v/>
      </c>
      <c r="H46" s="58"/>
      <c r="I46" s="58"/>
      <c r="J46" s="58"/>
      <c r="K46" s="58"/>
      <c r="L46" s="58"/>
      <c r="M46" s="58"/>
      <c r="N46" s="58"/>
      <c r="O46" s="58"/>
      <c r="P46" s="58"/>
      <c r="Q46" s="58"/>
      <c r="R46" s="58"/>
      <c r="S46" s="58"/>
      <c r="T46" s="58"/>
      <c r="U46" s="58"/>
      <c r="V46" s="58"/>
      <c r="W46" s="58"/>
      <c r="X46" s="58"/>
      <c r="Y46" s="58"/>
      <c r="Z46" s="58"/>
      <c r="AA46" s="58"/>
      <c r="AB46" s="58"/>
      <c r="AC46" s="58"/>
      <c r="AD46" s="58"/>
      <c r="AE46" s="58"/>
    </row>
    <row r="47" spans="1:31" ht="15.75" customHeight="1" x14ac:dyDescent="0.3">
      <c r="A47" s="82"/>
      <c r="B47" s="30" t="s">
        <v>35</v>
      </c>
      <c r="C47" s="21"/>
      <c r="D47" s="48"/>
      <c r="E47" s="41"/>
      <c r="F47" s="35" t="str">
        <f t="shared" si="0"/>
        <v/>
      </c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</row>
    <row r="48" spans="1:31" ht="15.75" customHeight="1" x14ac:dyDescent="0.3">
      <c r="A48" s="80" t="s">
        <v>55</v>
      </c>
      <c r="B48" s="28" t="s">
        <v>57</v>
      </c>
      <c r="C48" s="20"/>
      <c r="D48" s="46">
        <v>4000</v>
      </c>
      <c r="E48" s="39"/>
      <c r="F48" s="33" t="str">
        <f t="shared" si="0"/>
        <v/>
      </c>
      <c r="H48" s="57"/>
      <c r="I48" s="57"/>
      <c r="J48" s="57"/>
      <c r="K48" s="57"/>
      <c r="L48" s="57"/>
      <c r="M48" s="57"/>
      <c r="N48" s="57"/>
      <c r="O48" s="57"/>
      <c r="P48" s="57"/>
      <c r="Q48" s="57"/>
      <c r="R48" s="57"/>
      <c r="S48" s="57"/>
      <c r="T48" s="57"/>
      <c r="U48" s="57"/>
      <c r="V48" s="57"/>
      <c r="W48" s="57"/>
      <c r="X48" s="57"/>
      <c r="Y48" s="57"/>
      <c r="Z48" s="57"/>
      <c r="AA48" s="57"/>
      <c r="AB48" s="57"/>
      <c r="AC48" s="57"/>
      <c r="AD48" s="57"/>
      <c r="AE48" s="57"/>
    </row>
    <row r="49" spans="1:31" ht="15.75" customHeight="1" x14ac:dyDescent="0.3">
      <c r="A49" s="81"/>
      <c r="B49" s="29" t="s">
        <v>56</v>
      </c>
      <c r="C49" s="22"/>
      <c r="D49" s="47">
        <v>7000</v>
      </c>
      <c r="E49" s="40"/>
      <c r="F49" s="34" t="str">
        <f t="shared" si="0"/>
        <v/>
      </c>
      <c r="H49" s="58"/>
      <c r="I49" s="58"/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8"/>
      <c r="U49" s="58"/>
      <c r="V49" s="58"/>
      <c r="W49" s="58"/>
      <c r="X49" s="58"/>
      <c r="Y49" s="58"/>
      <c r="Z49" s="58"/>
      <c r="AA49" s="58"/>
      <c r="AB49" s="58"/>
      <c r="AC49" s="58"/>
      <c r="AD49" s="58"/>
      <c r="AE49" s="58"/>
    </row>
    <row r="50" spans="1:31" ht="15.75" customHeight="1" x14ac:dyDescent="0.3">
      <c r="A50" s="81"/>
      <c r="B50" s="29" t="s">
        <v>60</v>
      </c>
      <c r="C50" s="22"/>
      <c r="D50" s="47">
        <v>23000</v>
      </c>
      <c r="E50" s="40"/>
      <c r="F50" s="34" t="str">
        <f t="shared" si="0"/>
        <v/>
      </c>
      <c r="H50" s="58"/>
      <c r="I50" s="58"/>
      <c r="J50" s="58"/>
      <c r="K50" s="58"/>
      <c r="L50" s="58"/>
      <c r="M50" s="58"/>
      <c r="N50" s="58"/>
      <c r="O50" s="58"/>
      <c r="P50" s="58"/>
      <c r="Q50" s="58"/>
      <c r="R50" s="58"/>
      <c r="S50" s="58"/>
      <c r="T50" s="58"/>
      <c r="U50" s="58"/>
      <c r="V50" s="58"/>
      <c r="W50" s="58"/>
      <c r="X50" s="58"/>
      <c r="Y50" s="58"/>
      <c r="Z50" s="58"/>
      <c r="AA50" s="58"/>
      <c r="AB50" s="58"/>
      <c r="AC50" s="58"/>
      <c r="AD50" s="58"/>
      <c r="AE50" s="58"/>
    </row>
    <row r="51" spans="1:31" ht="15.75" customHeight="1" x14ac:dyDescent="0.3">
      <c r="A51" s="81"/>
      <c r="B51" s="29" t="s">
        <v>35</v>
      </c>
      <c r="C51" s="22"/>
      <c r="D51" s="47"/>
      <c r="E51" s="40"/>
      <c r="F51" s="34" t="str">
        <f t="shared" si="0"/>
        <v/>
      </c>
      <c r="H51" s="58"/>
      <c r="I51" s="58"/>
      <c r="J51" s="58"/>
      <c r="K51" s="58"/>
      <c r="L51" s="58"/>
      <c r="M51" s="58"/>
      <c r="N51" s="58"/>
      <c r="O51" s="58"/>
      <c r="P51" s="58"/>
      <c r="Q51" s="58"/>
      <c r="R51" s="58"/>
      <c r="S51" s="58"/>
      <c r="T51" s="58"/>
      <c r="U51" s="58"/>
      <c r="V51" s="58"/>
      <c r="W51" s="58"/>
      <c r="X51" s="58"/>
      <c r="Y51" s="58"/>
      <c r="Z51" s="58"/>
      <c r="AA51" s="58"/>
      <c r="AB51" s="58"/>
      <c r="AC51" s="58"/>
      <c r="AD51" s="58"/>
      <c r="AE51" s="58"/>
    </row>
    <row r="52" spans="1:31" ht="15.75" customHeight="1" x14ac:dyDescent="0.3">
      <c r="A52" s="81"/>
      <c r="B52" s="29" t="s">
        <v>35</v>
      </c>
      <c r="C52" s="22"/>
      <c r="D52" s="47"/>
      <c r="E52" s="40"/>
      <c r="F52" s="34" t="str">
        <f t="shared" si="0"/>
        <v/>
      </c>
      <c r="H52" s="58"/>
      <c r="I52" s="58"/>
      <c r="J52" s="58"/>
      <c r="K52" s="58"/>
      <c r="L52" s="58"/>
      <c r="M52" s="58"/>
      <c r="N52" s="58"/>
      <c r="O52" s="58"/>
      <c r="P52" s="58"/>
      <c r="Q52" s="58"/>
      <c r="R52" s="58"/>
      <c r="S52" s="58"/>
      <c r="T52" s="58"/>
      <c r="U52" s="58"/>
      <c r="V52" s="58"/>
      <c r="W52" s="58"/>
      <c r="X52" s="58"/>
      <c r="Y52" s="58"/>
      <c r="Z52" s="58"/>
      <c r="AA52" s="58"/>
      <c r="AB52" s="58"/>
      <c r="AC52" s="58"/>
      <c r="AD52" s="58"/>
      <c r="AE52" s="58"/>
    </row>
    <row r="53" spans="1:31" ht="15.75" customHeight="1" x14ac:dyDescent="0.3">
      <c r="A53" s="82"/>
      <c r="B53" s="30" t="s">
        <v>35</v>
      </c>
      <c r="C53" s="21"/>
      <c r="D53" s="48"/>
      <c r="E53" s="41"/>
      <c r="F53" s="35" t="str">
        <f t="shared" si="0"/>
        <v/>
      </c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</row>
    <row r="54" spans="1:31" ht="15.75" customHeight="1" x14ac:dyDescent="0.3">
      <c r="A54" s="80" t="s">
        <v>58</v>
      </c>
      <c r="B54" s="28" t="s">
        <v>59</v>
      </c>
      <c r="C54" s="20"/>
      <c r="D54" s="46">
        <v>11000</v>
      </c>
      <c r="E54" s="39"/>
      <c r="F54" s="33" t="str">
        <f t="shared" si="0"/>
        <v/>
      </c>
      <c r="H54" s="57"/>
      <c r="I54" s="57"/>
      <c r="J54" s="57"/>
      <c r="K54" s="57"/>
      <c r="L54" s="57"/>
      <c r="M54" s="57"/>
      <c r="N54" s="57"/>
      <c r="O54" s="57"/>
      <c r="P54" s="57"/>
      <c r="Q54" s="57"/>
      <c r="R54" s="57"/>
      <c r="S54" s="57"/>
      <c r="T54" s="57"/>
      <c r="U54" s="57"/>
      <c r="V54" s="57"/>
      <c r="W54" s="57"/>
      <c r="X54" s="57"/>
      <c r="Y54" s="57"/>
      <c r="Z54" s="57"/>
      <c r="AA54" s="57"/>
      <c r="AB54" s="57"/>
      <c r="AC54" s="57"/>
      <c r="AD54" s="57"/>
      <c r="AE54" s="57"/>
    </row>
    <row r="55" spans="1:31" ht="15.75" customHeight="1" x14ac:dyDescent="0.3">
      <c r="A55" s="81"/>
      <c r="B55" s="29" t="s">
        <v>63</v>
      </c>
      <c r="C55" s="22"/>
      <c r="D55" s="47">
        <v>5000</v>
      </c>
      <c r="E55" s="40"/>
      <c r="F55" s="34" t="str">
        <f t="shared" si="0"/>
        <v/>
      </c>
      <c r="H55" s="58"/>
      <c r="I55" s="58"/>
      <c r="J55" s="58"/>
      <c r="K55" s="58"/>
      <c r="L55" s="58"/>
      <c r="M55" s="58"/>
      <c r="N55" s="58"/>
      <c r="O55" s="58"/>
      <c r="P55" s="58"/>
      <c r="Q55" s="58"/>
      <c r="R55" s="58"/>
      <c r="S55" s="58"/>
      <c r="T55" s="58"/>
      <c r="U55" s="58"/>
      <c r="V55" s="58"/>
      <c r="W55" s="58"/>
      <c r="X55" s="58"/>
      <c r="Y55" s="58"/>
      <c r="Z55" s="58"/>
      <c r="AA55" s="58"/>
      <c r="AB55" s="58"/>
      <c r="AC55" s="58"/>
      <c r="AD55" s="58"/>
      <c r="AE55" s="58"/>
    </row>
    <row r="56" spans="1:31" ht="15.75" customHeight="1" x14ac:dyDescent="0.3">
      <c r="A56" s="81"/>
      <c r="B56" s="29" t="s">
        <v>35</v>
      </c>
      <c r="C56" s="22"/>
      <c r="D56" s="47"/>
      <c r="E56" s="40"/>
      <c r="F56" s="34" t="str">
        <f t="shared" si="0"/>
        <v/>
      </c>
      <c r="H56" s="58"/>
      <c r="I56" s="58"/>
      <c r="J56" s="58"/>
      <c r="K56" s="58"/>
      <c r="L56" s="58"/>
      <c r="M56" s="58"/>
      <c r="N56" s="58"/>
      <c r="O56" s="58"/>
      <c r="P56" s="58"/>
      <c r="Q56" s="58"/>
      <c r="R56" s="58"/>
      <c r="S56" s="58"/>
      <c r="T56" s="58"/>
      <c r="U56" s="58"/>
      <c r="V56" s="58"/>
      <c r="W56" s="58"/>
      <c r="X56" s="58"/>
      <c r="Y56" s="58"/>
      <c r="Z56" s="58"/>
      <c r="AA56" s="58"/>
      <c r="AB56" s="58"/>
      <c r="AC56" s="58"/>
      <c r="AD56" s="58"/>
      <c r="AE56" s="58"/>
    </row>
    <row r="57" spans="1:31" ht="15.75" customHeight="1" x14ac:dyDescent="0.3">
      <c r="A57" s="81"/>
      <c r="B57" s="29" t="s">
        <v>35</v>
      </c>
      <c r="C57" s="22"/>
      <c r="D57" s="47"/>
      <c r="E57" s="40"/>
      <c r="F57" s="34" t="str">
        <f t="shared" si="0"/>
        <v/>
      </c>
      <c r="H57" s="58"/>
      <c r="I57" s="58"/>
      <c r="J57" s="58"/>
      <c r="K57" s="58"/>
      <c r="L57" s="58"/>
      <c r="M57" s="58"/>
      <c r="N57" s="58"/>
      <c r="O57" s="58"/>
      <c r="P57" s="58"/>
      <c r="Q57" s="58"/>
      <c r="R57" s="58"/>
      <c r="S57" s="58"/>
      <c r="T57" s="58"/>
      <c r="U57" s="58"/>
      <c r="V57" s="58"/>
      <c r="W57" s="58"/>
      <c r="X57" s="58"/>
      <c r="Y57" s="58"/>
      <c r="Z57" s="58"/>
      <c r="AA57" s="58"/>
      <c r="AB57" s="58"/>
      <c r="AC57" s="58"/>
      <c r="AD57" s="58"/>
      <c r="AE57" s="58"/>
    </row>
    <row r="58" spans="1:31" ht="15.75" customHeight="1" x14ac:dyDescent="0.3">
      <c r="A58" s="82"/>
      <c r="B58" s="30" t="s">
        <v>35</v>
      </c>
      <c r="C58" s="21"/>
      <c r="D58" s="48"/>
      <c r="E58" s="41"/>
      <c r="F58" s="35" t="str">
        <f t="shared" si="0"/>
        <v/>
      </c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</row>
    <row r="59" spans="1:31" ht="15.75" customHeight="1" x14ac:dyDescent="0.3">
      <c r="A59" s="77" t="s">
        <v>64</v>
      </c>
      <c r="B59" s="28" t="s">
        <v>65</v>
      </c>
      <c r="C59" s="20"/>
      <c r="D59" s="46">
        <v>1200</v>
      </c>
      <c r="E59" s="39"/>
      <c r="F59" s="33" t="str">
        <f t="shared" si="0"/>
        <v/>
      </c>
      <c r="H59" s="57"/>
      <c r="I59" s="57"/>
      <c r="J59" s="57"/>
      <c r="K59" s="57"/>
      <c r="L59" s="57"/>
      <c r="M59" s="57"/>
      <c r="N59" s="57"/>
      <c r="O59" s="57"/>
      <c r="P59" s="57"/>
      <c r="Q59" s="57"/>
      <c r="R59" s="57"/>
      <c r="S59" s="57"/>
      <c r="T59" s="57"/>
      <c r="U59" s="57"/>
      <c r="V59" s="57"/>
      <c r="W59" s="57"/>
      <c r="X59" s="57"/>
      <c r="Y59" s="57"/>
      <c r="Z59" s="57"/>
      <c r="AA59" s="57"/>
      <c r="AB59" s="57"/>
      <c r="AC59" s="57"/>
      <c r="AD59" s="57"/>
      <c r="AE59" s="57"/>
    </row>
    <row r="60" spans="1:31" ht="15.75" customHeight="1" x14ac:dyDescent="0.3">
      <c r="A60" s="78"/>
      <c r="B60" s="29" t="s">
        <v>66</v>
      </c>
      <c r="C60" s="22"/>
      <c r="D60" s="47">
        <v>4000</v>
      </c>
      <c r="E60" s="40"/>
      <c r="F60" s="34" t="str">
        <f t="shared" si="0"/>
        <v/>
      </c>
      <c r="H60" s="58"/>
      <c r="I60" s="58"/>
      <c r="J60" s="58"/>
      <c r="K60" s="58"/>
      <c r="L60" s="58"/>
      <c r="M60" s="58"/>
      <c r="N60" s="58"/>
      <c r="O60" s="58"/>
      <c r="P60" s="58"/>
      <c r="Q60" s="58"/>
      <c r="R60" s="58"/>
      <c r="S60" s="58"/>
      <c r="T60" s="58"/>
      <c r="U60" s="58"/>
      <c r="V60" s="58"/>
      <c r="W60" s="58"/>
      <c r="X60" s="58"/>
      <c r="Y60" s="58"/>
      <c r="Z60" s="58"/>
      <c r="AA60" s="58"/>
      <c r="AB60" s="58"/>
      <c r="AC60" s="58"/>
      <c r="AD60" s="58"/>
      <c r="AE60" s="58"/>
    </row>
    <row r="61" spans="1:31" ht="15.75" customHeight="1" x14ac:dyDescent="0.3">
      <c r="A61" s="78"/>
      <c r="B61" s="29" t="s">
        <v>67</v>
      </c>
      <c r="C61" s="22"/>
      <c r="D61" s="47">
        <v>5000</v>
      </c>
      <c r="E61" s="40"/>
      <c r="F61" s="34" t="str">
        <f t="shared" si="0"/>
        <v/>
      </c>
      <c r="H61" s="58"/>
      <c r="I61" s="58"/>
      <c r="J61" s="58"/>
      <c r="K61" s="58"/>
      <c r="L61" s="58"/>
      <c r="M61" s="58"/>
      <c r="N61" s="58"/>
      <c r="O61" s="58"/>
      <c r="P61" s="58"/>
      <c r="Q61" s="58"/>
      <c r="R61" s="58"/>
      <c r="S61" s="58"/>
      <c r="T61" s="58"/>
      <c r="U61" s="58"/>
      <c r="V61" s="58"/>
      <c r="W61" s="58"/>
      <c r="X61" s="58"/>
      <c r="Y61" s="58"/>
      <c r="Z61" s="58"/>
      <c r="AA61" s="58"/>
      <c r="AB61" s="58"/>
      <c r="AC61" s="58"/>
      <c r="AD61" s="58"/>
      <c r="AE61" s="58"/>
    </row>
    <row r="62" spans="1:31" ht="15.75" customHeight="1" x14ac:dyDescent="0.3">
      <c r="A62" s="78"/>
      <c r="B62" s="29" t="s">
        <v>67</v>
      </c>
      <c r="C62" s="22"/>
      <c r="D62" s="47">
        <v>5000</v>
      </c>
      <c r="E62" s="40"/>
      <c r="F62" s="34" t="str">
        <f t="shared" si="0"/>
        <v/>
      </c>
      <c r="H62" s="58"/>
      <c r="I62" s="58"/>
      <c r="J62" s="58"/>
      <c r="K62" s="58"/>
      <c r="L62" s="58"/>
      <c r="M62" s="58"/>
      <c r="N62" s="58"/>
      <c r="O62" s="58"/>
      <c r="P62" s="58"/>
      <c r="Q62" s="58"/>
      <c r="R62" s="58"/>
      <c r="S62" s="58"/>
      <c r="T62" s="58"/>
      <c r="U62" s="58"/>
      <c r="V62" s="58"/>
      <c r="W62" s="58"/>
      <c r="X62" s="58"/>
      <c r="Y62" s="58"/>
      <c r="Z62" s="58"/>
      <c r="AA62" s="58"/>
      <c r="AB62" s="58"/>
      <c r="AC62" s="58"/>
      <c r="AD62" s="58"/>
      <c r="AE62" s="58"/>
    </row>
    <row r="63" spans="1:31" ht="15.75" customHeight="1" x14ac:dyDescent="0.3">
      <c r="A63" s="78"/>
      <c r="B63" s="29" t="s">
        <v>68</v>
      </c>
      <c r="C63" s="22"/>
      <c r="D63" s="47">
        <v>2000</v>
      </c>
      <c r="E63" s="40"/>
      <c r="F63" s="34" t="str">
        <f t="shared" si="0"/>
        <v/>
      </c>
      <c r="H63" s="58"/>
      <c r="I63" s="58"/>
      <c r="J63" s="58"/>
      <c r="K63" s="58"/>
      <c r="L63" s="58"/>
      <c r="M63" s="58"/>
      <c r="N63" s="58"/>
      <c r="O63" s="58"/>
      <c r="P63" s="58"/>
      <c r="Q63" s="58"/>
      <c r="R63" s="58"/>
      <c r="S63" s="58"/>
      <c r="T63" s="58"/>
      <c r="U63" s="58"/>
      <c r="V63" s="58"/>
      <c r="W63" s="58"/>
      <c r="X63" s="58"/>
      <c r="Y63" s="58"/>
      <c r="Z63" s="58"/>
      <c r="AA63" s="58"/>
      <c r="AB63" s="58"/>
      <c r="AC63" s="58"/>
      <c r="AD63" s="58"/>
      <c r="AE63" s="58"/>
    </row>
    <row r="64" spans="1:31" ht="15.75" customHeight="1" x14ac:dyDescent="0.3">
      <c r="A64" s="78"/>
      <c r="B64" s="29" t="s">
        <v>35</v>
      </c>
      <c r="C64" s="22"/>
      <c r="D64" s="47"/>
      <c r="E64" s="40"/>
      <c r="F64" s="34" t="str">
        <f t="shared" si="0"/>
        <v/>
      </c>
      <c r="H64" s="58"/>
      <c r="I64" s="58"/>
      <c r="J64" s="58"/>
      <c r="K64" s="58"/>
      <c r="L64" s="58"/>
      <c r="M64" s="58"/>
      <c r="N64" s="58"/>
      <c r="O64" s="58"/>
      <c r="P64" s="58"/>
      <c r="Q64" s="58"/>
      <c r="R64" s="58"/>
      <c r="S64" s="58"/>
      <c r="T64" s="58"/>
      <c r="U64" s="58"/>
      <c r="V64" s="58"/>
      <c r="W64" s="58"/>
      <c r="X64" s="58"/>
      <c r="Y64" s="58"/>
      <c r="Z64" s="58"/>
      <c r="AA64" s="58"/>
      <c r="AB64" s="58"/>
      <c r="AC64" s="58"/>
      <c r="AD64" s="58"/>
      <c r="AE64" s="58"/>
    </row>
    <row r="65" spans="1:31" ht="15.75" customHeight="1" x14ac:dyDescent="0.3">
      <c r="A65" s="78"/>
      <c r="B65" s="29" t="s">
        <v>35</v>
      </c>
      <c r="C65" s="22"/>
      <c r="D65" s="47"/>
      <c r="E65" s="40"/>
      <c r="F65" s="34" t="str">
        <f t="shared" si="0"/>
        <v/>
      </c>
      <c r="H65" s="58"/>
      <c r="I65" s="58"/>
      <c r="J65" s="58"/>
      <c r="K65" s="58"/>
      <c r="L65" s="58"/>
      <c r="M65" s="58"/>
      <c r="N65" s="58"/>
      <c r="O65" s="58"/>
      <c r="P65" s="58"/>
      <c r="Q65" s="58"/>
      <c r="R65" s="58"/>
      <c r="S65" s="58"/>
      <c r="T65" s="58"/>
      <c r="U65" s="58"/>
      <c r="V65" s="58"/>
      <c r="W65" s="58"/>
      <c r="X65" s="58"/>
      <c r="Y65" s="58"/>
      <c r="Z65" s="58"/>
      <c r="AA65" s="58"/>
      <c r="AB65" s="58"/>
      <c r="AC65" s="58"/>
      <c r="AD65" s="58"/>
      <c r="AE65" s="58"/>
    </row>
    <row r="66" spans="1:31" ht="15.75" customHeight="1" x14ac:dyDescent="0.3">
      <c r="A66" s="79"/>
      <c r="B66" s="30" t="s">
        <v>35</v>
      </c>
      <c r="C66" s="21"/>
      <c r="D66" s="48"/>
      <c r="E66" s="41"/>
      <c r="F66" s="35" t="str">
        <f t="shared" si="0"/>
        <v/>
      </c>
      <c r="H66" s="56"/>
      <c r="I66" s="56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  <c r="AA66" s="56"/>
      <c r="AB66" s="56"/>
      <c r="AC66" s="56"/>
      <c r="AD66" s="56"/>
      <c r="AE66" s="56"/>
    </row>
    <row r="67" spans="1:31" ht="15.75" customHeight="1" x14ac:dyDescent="0.3">
      <c r="A67" s="80" t="s">
        <v>2</v>
      </c>
      <c r="B67" s="28" t="s">
        <v>72</v>
      </c>
      <c r="C67" s="20"/>
      <c r="D67" s="46">
        <v>4000</v>
      </c>
      <c r="E67" s="39"/>
      <c r="F67" s="33" t="str">
        <f t="shared" si="0"/>
        <v/>
      </c>
      <c r="H67" s="57"/>
      <c r="I67" s="57"/>
      <c r="J67" s="57"/>
      <c r="K67" s="57"/>
      <c r="L67" s="57"/>
      <c r="M67" s="57"/>
      <c r="N67" s="57"/>
      <c r="O67" s="57"/>
      <c r="P67" s="57"/>
      <c r="Q67" s="57"/>
      <c r="R67" s="57"/>
      <c r="S67" s="57"/>
      <c r="T67" s="57"/>
      <c r="U67" s="57"/>
      <c r="V67" s="57"/>
      <c r="W67" s="57"/>
      <c r="X67" s="57"/>
      <c r="Y67" s="57"/>
      <c r="Z67" s="57"/>
      <c r="AA67" s="57"/>
      <c r="AB67" s="57"/>
      <c r="AC67" s="57"/>
      <c r="AD67" s="57"/>
      <c r="AE67" s="57"/>
    </row>
    <row r="68" spans="1:31" ht="15.75" customHeight="1" x14ac:dyDescent="0.3">
      <c r="A68" s="81"/>
      <c r="B68" s="29" t="s">
        <v>3</v>
      </c>
      <c r="C68" s="22"/>
      <c r="D68" s="47">
        <v>2000</v>
      </c>
      <c r="E68" s="40"/>
      <c r="F68" s="34" t="str">
        <f t="shared" si="0"/>
        <v/>
      </c>
      <c r="H68" s="58"/>
      <c r="I68" s="58"/>
      <c r="J68" s="58"/>
      <c r="K68" s="58"/>
      <c r="L68" s="58"/>
      <c r="M68" s="58"/>
      <c r="N68" s="58"/>
      <c r="O68" s="58"/>
      <c r="P68" s="58"/>
      <c r="Q68" s="58"/>
      <c r="R68" s="58"/>
      <c r="S68" s="58"/>
      <c r="T68" s="58"/>
      <c r="U68" s="58"/>
      <c r="V68" s="58"/>
      <c r="W68" s="58"/>
      <c r="X68" s="58"/>
      <c r="Y68" s="58"/>
      <c r="Z68" s="58"/>
      <c r="AA68" s="58"/>
      <c r="AB68" s="58"/>
      <c r="AC68" s="58"/>
      <c r="AD68" s="58"/>
      <c r="AE68" s="58"/>
    </row>
    <row r="69" spans="1:31" ht="15.75" customHeight="1" x14ac:dyDescent="0.3">
      <c r="A69" s="81"/>
      <c r="B69" s="29" t="s">
        <v>4</v>
      </c>
      <c r="C69" s="22"/>
      <c r="D69" s="47">
        <v>1500</v>
      </c>
      <c r="E69" s="40"/>
      <c r="F69" s="34" t="str">
        <f t="shared" si="0"/>
        <v/>
      </c>
      <c r="H69" s="58"/>
      <c r="I69" s="58"/>
      <c r="J69" s="58"/>
      <c r="K69" s="58"/>
      <c r="L69" s="58"/>
      <c r="M69" s="58"/>
      <c r="N69" s="58"/>
      <c r="O69" s="58"/>
      <c r="P69" s="58"/>
      <c r="Q69" s="58"/>
      <c r="R69" s="58"/>
      <c r="S69" s="58"/>
      <c r="T69" s="58"/>
      <c r="U69" s="58"/>
      <c r="V69" s="58"/>
      <c r="W69" s="58"/>
      <c r="X69" s="58"/>
      <c r="Y69" s="58"/>
      <c r="Z69" s="58"/>
      <c r="AA69" s="58"/>
      <c r="AB69" s="58"/>
      <c r="AC69" s="58"/>
      <c r="AD69" s="58"/>
      <c r="AE69" s="58"/>
    </row>
    <row r="70" spans="1:31" ht="15.75" customHeight="1" x14ac:dyDescent="0.3">
      <c r="A70" s="81"/>
      <c r="B70" s="29" t="s">
        <v>73</v>
      </c>
      <c r="C70" s="22"/>
      <c r="D70" s="47">
        <v>1000</v>
      </c>
      <c r="E70" s="40"/>
      <c r="F70" s="34" t="str">
        <f t="shared" si="0"/>
        <v/>
      </c>
      <c r="H70" s="58"/>
      <c r="I70" s="58"/>
      <c r="J70" s="58"/>
      <c r="K70" s="58"/>
      <c r="L70" s="58"/>
      <c r="M70" s="58"/>
      <c r="N70" s="58"/>
      <c r="O70" s="58"/>
      <c r="P70" s="58"/>
      <c r="Q70" s="58"/>
      <c r="R70" s="58"/>
      <c r="S70" s="58"/>
      <c r="T70" s="58"/>
      <c r="U70" s="58"/>
      <c r="V70" s="58"/>
      <c r="W70" s="58"/>
      <c r="X70" s="58"/>
      <c r="Y70" s="58"/>
      <c r="Z70" s="58"/>
      <c r="AA70" s="58"/>
      <c r="AB70" s="58"/>
      <c r="AC70" s="58"/>
      <c r="AD70" s="58"/>
      <c r="AE70" s="58"/>
    </row>
    <row r="71" spans="1:31" ht="15.75" customHeight="1" x14ac:dyDescent="0.3">
      <c r="A71" s="81"/>
      <c r="B71" s="29" t="s">
        <v>74</v>
      </c>
      <c r="C71" s="22"/>
      <c r="D71" s="47">
        <v>1000</v>
      </c>
      <c r="E71" s="40"/>
      <c r="F71" s="34" t="str">
        <f t="shared" si="0"/>
        <v/>
      </c>
      <c r="H71" s="58"/>
      <c r="I71" s="58"/>
      <c r="J71" s="58"/>
      <c r="K71" s="58"/>
      <c r="L71" s="58"/>
      <c r="M71" s="58"/>
      <c r="N71" s="58"/>
      <c r="O71" s="58"/>
      <c r="P71" s="58"/>
      <c r="Q71" s="58"/>
      <c r="R71" s="58"/>
      <c r="S71" s="58"/>
      <c r="T71" s="58"/>
      <c r="U71" s="58"/>
      <c r="V71" s="58"/>
      <c r="W71" s="58"/>
      <c r="X71" s="58"/>
      <c r="Y71" s="58"/>
      <c r="Z71" s="58"/>
      <c r="AA71" s="58"/>
      <c r="AB71" s="58"/>
      <c r="AC71" s="58"/>
      <c r="AD71" s="58"/>
      <c r="AE71" s="58"/>
    </row>
    <row r="72" spans="1:31" ht="15.75" customHeight="1" x14ac:dyDescent="0.3">
      <c r="A72" s="81"/>
      <c r="B72" s="29" t="s">
        <v>75</v>
      </c>
      <c r="C72" s="22"/>
      <c r="D72" s="47">
        <v>1000</v>
      </c>
      <c r="E72" s="40"/>
      <c r="F72" s="34" t="str">
        <f t="shared" ref="F72:F135" si="1">IF(OR(ISBLANK(D72),ISBLANK(E72)),"",E72-D72)</f>
        <v/>
      </c>
      <c r="H72" s="58"/>
      <c r="I72" s="58"/>
      <c r="J72" s="58"/>
      <c r="K72" s="58"/>
      <c r="L72" s="58"/>
      <c r="M72" s="58"/>
      <c r="N72" s="58"/>
      <c r="O72" s="58"/>
      <c r="P72" s="58"/>
      <c r="Q72" s="58"/>
      <c r="R72" s="58"/>
      <c r="S72" s="58"/>
      <c r="T72" s="58"/>
      <c r="U72" s="58"/>
      <c r="V72" s="58"/>
      <c r="W72" s="58"/>
      <c r="X72" s="58"/>
      <c r="Y72" s="58"/>
      <c r="Z72" s="58"/>
      <c r="AA72" s="58"/>
      <c r="AB72" s="58"/>
      <c r="AC72" s="58"/>
      <c r="AD72" s="58"/>
      <c r="AE72" s="58"/>
    </row>
    <row r="73" spans="1:31" ht="15.75" customHeight="1" x14ac:dyDescent="0.3">
      <c r="A73" s="81"/>
      <c r="B73" s="29" t="s">
        <v>76</v>
      </c>
      <c r="C73" s="22"/>
      <c r="D73" s="47">
        <v>1000</v>
      </c>
      <c r="E73" s="40"/>
      <c r="F73" s="34" t="str">
        <f t="shared" si="1"/>
        <v/>
      </c>
      <c r="H73" s="58"/>
      <c r="I73" s="58"/>
      <c r="J73" s="58"/>
      <c r="K73" s="58"/>
      <c r="L73" s="58"/>
      <c r="M73" s="58"/>
      <c r="N73" s="58"/>
      <c r="O73" s="58"/>
      <c r="P73" s="58"/>
      <c r="Q73" s="58"/>
      <c r="R73" s="58"/>
      <c r="S73" s="58"/>
      <c r="T73" s="58"/>
      <c r="U73" s="58"/>
      <c r="V73" s="58"/>
      <c r="W73" s="58"/>
      <c r="X73" s="58"/>
      <c r="Y73" s="58"/>
      <c r="Z73" s="58"/>
      <c r="AA73" s="58"/>
      <c r="AB73" s="58"/>
      <c r="AC73" s="58"/>
      <c r="AD73" s="58"/>
      <c r="AE73" s="58"/>
    </row>
    <row r="74" spans="1:31" ht="15.75" customHeight="1" x14ac:dyDescent="0.3">
      <c r="A74" s="82"/>
      <c r="B74" s="30" t="s">
        <v>35</v>
      </c>
      <c r="C74" s="21"/>
      <c r="D74" s="48"/>
      <c r="E74" s="41"/>
      <c r="F74" s="35" t="str">
        <f t="shared" si="1"/>
        <v/>
      </c>
      <c r="H74" s="56"/>
      <c r="I74" s="56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  <c r="AA74" s="56"/>
      <c r="AB74" s="56"/>
      <c r="AC74" s="56"/>
      <c r="AD74" s="56"/>
      <c r="AE74" s="56"/>
    </row>
    <row r="75" spans="1:31" ht="15.75" customHeight="1" x14ac:dyDescent="0.3">
      <c r="A75" s="80" t="s">
        <v>5</v>
      </c>
      <c r="B75" s="28" t="s">
        <v>77</v>
      </c>
      <c r="C75" s="20"/>
      <c r="D75" s="46">
        <v>400</v>
      </c>
      <c r="E75" s="39"/>
      <c r="F75" s="33" t="str">
        <f t="shared" si="1"/>
        <v/>
      </c>
      <c r="H75" s="57"/>
      <c r="I75" s="57"/>
      <c r="J75" s="57"/>
      <c r="K75" s="57"/>
      <c r="L75" s="57"/>
      <c r="M75" s="57"/>
      <c r="N75" s="57"/>
      <c r="O75" s="57"/>
      <c r="P75" s="57"/>
      <c r="Q75" s="57"/>
      <c r="R75" s="57"/>
      <c r="S75" s="57"/>
      <c r="T75" s="57"/>
      <c r="U75" s="57"/>
      <c r="V75" s="57"/>
      <c r="W75" s="57"/>
      <c r="X75" s="57"/>
      <c r="Y75" s="57"/>
      <c r="Z75" s="57"/>
      <c r="AA75" s="57"/>
      <c r="AB75" s="57"/>
      <c r="AC75" s="57"/>
      <c r="AD75" s="57"/>
      <c r="AE75" s="57"/>
    </row>
    <row r="76" spans="1:31" ht="15.75" customHeight="1" x14ac:dyDescent="0.3">
      <c r="A76" s="81"/>
      <c r="B76" s="29" t="s">
        <v>79</v>
      </c>
      <c r="C76" s="22"/>
      <c r="D76" s="47">
        <v>400</v>
      </c>
      <c r="E76" s="40"/>
      <c r="F76" s="34" t="str">
        <f t="shared" si="1"/>
        <v/>
      </c>
      <c r="H76" s="58"/>
      <c r="I76" s="58"/>
      <c r="J76" s="58"/>
      <c r="K76" s="58"/>
      <c r="L76" s="58"/>
      <c r="M76" s="58"/>
      <c r="N76" s="58"/>
      <c r="O76" s="58"/>
      <c r="P76" s="58"/>
      <c r="Q76" s="58"/>
      <c r="R76" s="58"/>
      <c r="S76" s="58"/>
      <c r="T76" s="58"/>
      <c r="U76" s="58"/>
      <c r="V76" s="58"/>
      <c r="W76" s="58"/>
      <c r="X76" s="58"/>
      <c r="Y76" s="58"/>
      <c r="Z76" s="58"/>
      <c r="AA76" s="58"/>
      <c r="AB76" s="58"/>
      <c r="AC76" s="58"/>
      <c r="AD76" s="58"/>
      <c r="AE76" s="58"/>
    </row>
    <row r="77" spans="1:31" ht="15.75" customHeight="1" x14ac:dyDescent="0.3">
      <c r="A77" s="81"/>
      <c r="B77" s="29" t="s">
        <v>80</v>
      </c>
      <c r="C77" s="22"/>
      <c r="D77" s="47"/>
      <c r="E77" s="40"/>
      <c r="F77" s="34" t="str">
        <f t="shared" si="1"/>
        <v/>
      </c>
      <c r="H77" s="58"/>
      <c r="I77" s="58"/>
      <c r="J77" s="58"/>
      <c r="K77" s="58"/>
      <c r="L77" s="58"/>
      <c r="M77" s="58"/>
      <c r="N77" s="58"/>
      <c r="O77" s="58"/>
      <c r="P77" s="58"/>
      <c r="Q77" s="58"/>
      <c r="R77" s="58"/>
      <c r="S77" s="58"/>
      <c r="T77" s="58"/>
      <c r="U77" s="58"/>
      <c r="V77" s="58"/>
      <c r="W77" s="58"/>
      <c r="X77" s="58"/>
      <c r="Y77" s="58"/>
      <c r="Z77" s="58"/>
      <c r="AA77" s="58"/>
      <c r="AB77" s="58"/>
      <c r="AC77" s="58"/>
      <c r="AD77" s="58"/>
      <c r="AE77" s="58"/>
    </row>
    <row r="78" spans="1:31" ht="15.75" customHeight="1" x14ac:dyDescent="0.3">
      <c r="A78" s="81"/>
      <c r="B78" s="29" t="s">
        <v>69</v>
      </c>
      <c r="C78" s="22"/>
      <c r="D78" s="47">
        <v>1500</v>
      </c>
      <c r="E78" s="40"/>
      <c r="F78" s="34" t="str">
        <f t="shared" si="1"/>
        <v/>
      </c>
      <c r="H78" s="58"/>
      <c r="I78" s="58"/>
      <c r="J78" s="58"/>
      <c r="K78" s="58"/>
      <c r="L78" s="58"/>
      <c r="M78" s="58"/>
      <c r="N78" s="58"/>
      <c r="O78" s="58"/>
      <c r="P78" s="58"/>
      <c r="Q78" s="58"/>
      <c r="R78" s="58"/>
      <c r="S78" s="58"/>
      <c r="T78" s="58"/>
      <c r="U78" s="58"/>
      <c r="V78" s="58"/>
      <c r="W78" s="58"/>
      <c r="X78" s="58"/>
      <c r="Y78" s="58"/>
      <c r="Z78" s="58"/>
      <c r="AA78" s="58"/>
      <c r="AB78" s="58"/>
      <c r="AC78" s="58"/>
      <c r="AD78" s="58"/>
      <c r="AE78" s="58"/>
    </row>
    <row r="79" spans="1:31" ht="15.75" customHeight="1" x14ac:dyDescent="0.3">
      <c r="A79" s="81"/>
      <c r="B79" s="29" t="s">
        <v>70</v>
      </c>
      <c r="C79" s="22"/>
      <c r="D79" s="47">
        <v>1500</v>
      </c>
      <c r="E79" s="40"/>
      <c r="F79" s="34" t="str">
        <f t="shared" si="1"/>
        <v/>
      </c>
      <c r="H79" s="58"/>
      <c r="I79" s="58"/>
      <c r="J79" s="58"/>
      <c r="K79" s="58"/>
      <c r="L79" s="58"/>
      <c r="M79" s="58"/>
      <c r="N79" s="58"/>
      <c r="O79" s="58"/>
      <c r="P79" s="58"/>
      <c r="Q79" s="58"/>
      <c r="R79" s="58"/>
      <c r="S79" s="58"/>
      <c r="T79" s="58"/>
      <c r="U79" s="58"/>
      <c r="V79" s="58"/>
      <c r="W79" s="58"/>
      <c r="X79" s="58"/>
      <c r="Y79" s="58"/>
      <c r="Z79" s="58"/>
      <c r="AA79" s="58"/>
      <c r="AB79" s="58"/>
      <c r="AC79" s="58"/>
      <c r="AD79" s="58"/>
      <c r="AE79" s="58"/>
    </row>
    <row r="80" spans="1:31" ht="15.75" customHeight="1" x14ac:dyDescent="0.3">
      <c r="A80" s="81"/>
      <c r="B80" s="29" t="s">
        <v>6</v>
      </c>
      <c r="C80" s="22"/>
      <c r="D80" s="47">
        <v>2000</v>
      </c>
      <c r="E80" s="40"/>
      <c r="F80" s="34" t="str">
        <f t="shared" si="1"/>
        <v/>
      </c>
      <c r="H80" s="58"/>
      <c r="I80" s="58"/>
      <c r="J80" s="58"/>
      <c r="K80" s="58"/>
      <c r="L80" s="58"/>
      <c r="M80" s="58"/>
      <c r="N80" s="58"/>
      <c r="O80" s="58"/>
      <c r="P80" s="58"/>
      <c r="Q80" s="58"/>
      <c r="R80" s="58"/>
      <c r="S80" s="58"/>
      <c r="T80" s="58"/>
      <c r="U80" s="58"/>
      <c r="V80" s="58"/>
      <c r="W80" s="58"/>
      <c r="X80" s="58"/>
      <c r="Y80" s="58"/>
      <c r="Z80" s="58"/>
      <c r="AA80" s="58"/>
      <c r="AB80" s="58"/>
      <c r="AC80" s="58"/>
      <c r="AD80" s="58"/>
      <c r="AE80" s="58"/>
    </row>
    <row r="81" spans="1:31" ht="15.75" customHeight="1" x14ac:dyDescent="0.3">
      <c r="A81" s="81"/>
      <c r="B81" s="29" t="s">
        <v>35</v>
      </c>
      <c r="C81" s="22"/>
      <c r="D81" s="47"/>
      <c r="E81" s="40"/>
      <c r="F81" s="34" t="str">
        <f t="shared" si="1"/>
        <v/>
      </c>
      <c r="H81" s="58"/>
      <c r="I81" s="58"/>
      <c r="J81" s="58"/>
      <c r="K81" s="58"/>
      <c r="L81" s="58"/>
      <c r="M81" s="58"/>
      <c r="N81" s="58"/>
      <c r="O81" s="58"/>
      <c r="P81" s="58"/>
      <c r="Q81" s="58"/>
      <c r="R81" s="58"/>
      <c r="S81" s="58"/>
      <c r="T81" s="58"/>
      <c r="U81" s="58"/>
      <c r="V81" s="58"/>
      <c r="W81" s="58"/>
      <c r="X81" s="58"/>
      <c r="Y81" s="58"/>
      <c r="Z81" s="58"/>
      <c r="AA81" s="58"/>
      <c r="AB81" s="58"/>
      <c r="AC81" s="58"/>
      <c r="AD81" s="58"/>
      <c r="AE81" s="58"/>
    </row>
    <row r="82" spans="1:31" ht="15.75" customHeight="1" x14ac:dyDescent="0.3">
      <c r="A82" s="82"/>
      <c r="B82" s="30" t="s">
        <v>35</v>
      </c>
      <c r="C82" s="21"/>
      <c r="D82" s="48"/>
      <c r="E82" s="41"/>
      <c r="F82" s="35" t="str">
        <f t="shared" si="1"/>
        <v/>
      </c>
      <c r="H82" s="56"/>
      <c r="I82" s="56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  <c r="AA82" s="56"/>
      <c r="AB82" s="56"/>
      <c r="AC82" s="56"/>
      <c r="AD82" s="56"/>
      <c r="AE82" s="56"/>
    </row>
    <row r="83" spans="1:31" ht="15.75" customHeight="1" x14ac:dyDescent="0.3">
      <c r="A83" s="77" t="s">
        <v>29</v>
      </c>
      <c r="B83" s="28" t="s">
        <v>81</v>
      </c>
      <c r="C83" s="20"/>
      <c r="D83" s="46">
        <v>4000</v>
      </c>
      <c r="E83" s="39"/>
      <c r="F83" s="33" t="str">
        <f t="shared" si="1"/>
        <v/>
      </c>
      <c r="H83" s="57"/>
      <c r="I83" s="57"/>
      <c r="J83" s="57"/>
      <c r="K83" s="57"/>
      <c r="L83" s="57"/>
      <c r="M83" s="57"/>
      <c r="N83" s="57"/>
      <c r="O83" s="57"/>
      <c r="P83" s="57"/>
      <c r="Q83" s="57"/>
      <c r="R83" s="57"/>
      <c r="S83" s="57"/>
      <c r="T83" s="57"/>
      <c r="U83" s="57"/>
      <c r="V83" s="57"/>
      <c r="W83" s="57"/>
      <c r="X83" s="57"/>
      <c r="Y83" s="57"/>
      <c r="Z83" s="57"/>
      <c r="AA83" s="57"/>
      <c r="AB83" s="57"/>
      <c r="AC83" s="57"/>
      <c r="AD83" s="57"/>
      <c r="AE83" s="57"/>
    </row>
    <row r="84" spans="1:31" ht="15.75" customHeight="1" x14ac:dyDescent="0.3">
      <c r="A84" s="78"/>
      <c r="B84" s="29" t="s">
        <v>82</v>
      </c>
      <c r="C84" s="22"/>
      <c r="D84" s="47">
        <v>4000</v>
      </c>
      <c r="E84" s="40"/>
      <c r="F84" s="34" t="str">
        <f t="shared" si="1"/>
        <v/>
      </c>
      <c r="H84" s="58"/>
      <c r="I84" s="58"/>
      <c r="J84" s="58"/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  <c r="V84" s="58"/>
      <c r="W84" s="58"/>
      <c r="X84" s="58"/>
      <c r="Y84" s="58"/>
      <c r="Z84" s="58"/>
      <c r="AA84" s="58"/>
      <c r="AB84" s="58"/>
      <c r="AC84" s="58"/>
      <c r="AD84" s="58"/>
      <c r="AE84" s="58"/>
    </row>
    <row r="85" spans="1:31" ht="15.75" customHeight="1" x14ac:dyDescent="0.3">
      <c r="A85" s="78"/>
      <c r="B85" s="29" t="s">
        <v>83</v>
      </c>
      <c r="C85" s="22"/>
      <c r="D85" s="47">
        <v>4000</v>
      </c>
      <c r="E85" s="40"/>
      <c r="F85" s="34" t="str">
        <f t="shared" si="1"/>
        <v/>
      </c>
      <c r="H85" s="58"/>
      <c r="I85" s="58"/>
      <c r="J85" s="58"/>
      <c r="K85" s="58"/>
      <c r="L85" s="58"/>
      <c r="M85" s="58"/>
      <c r="N85" s="58"/>
      <c r="O85" s="58"/>
      <c r="P85" s="58"/>
      <c r="Q85" s="58"/>
      <c r="R85" s="58"/>
      <c r="S85" s="58"/>
      <c r="T85" s="58"/>
      <c r="U85" s="58"/>
      <c r="V85" s="58"/>
      <c r="W85" s="58"/>
      <c r="X85" s="58"/>
      <c r="Y85" s="58"/>
      <c r="Z85" s="58"/>
      <c r="AA85" s="58"/>
      <c r="AB85" s="58"/>
      <c r="AC85" s="58"/>
      <c r="AD85" s="58"/>
      <c r="AE85" s="58"/>
    </row>
    <row r="86" spans="1:31" ht="15.75" customHeight="1" x14ac:dyDescent="0.3">
      <c r="A86" s="78"/>
      <c r="B86" s="29" t="s">
        <v>84</v>
      </c>
      <c r="C86" s="22"/>
      <c r="D86" s="47">
        <v>2500</v>
      </c>
      <c r="E86" s="40"/>
      <c r="F86" s="34" t="str">
        <f t="shared" si="1"/>
        <v/>
      </c>
      <c r="H86" s="58"/>
      <c r="I86" s="58"/>
      <c r="J86" s="58"/>
      <c r="K86" s="58"/>
      <c r="L86" s="58"/>
      <c r="M86" s="58"/>
      <c r="N86" s="58"/>
      <c r="O86" s="58"/>
      <c r="P86" s="58"/>
      <c r="Q86" s="58"/>
      <c r="R86" s="58"/>
      <c r="S86" s="58"/>
      <c r="T86" s="58"/>
      <c r="U86" s="58"/>
      <c r="V86" s="58"/>
      <c r="W86" s="58"/>
      <c r="X86" s="58"/>
      <c r="Y86" s="58"/>
      <c r="Z86" s="58"/>
      <c r="AA86" s="58"/>
      <c r="AB86" s="58"/>
      <c r="AC86" s="58"/>
      <c r="AD86" s="58"/>
      <c r="AE86" s="58"/>
    </row>
    <row r="87" spans="1:31" ht="15.75" customHeight="1" x14ac:dyDescent="0.3">
      <c r="A87" s="78"/>
      <c r="B87" s="29" t="s">
        <v>35</v>
      </c>
      <c r="C87" s="22"/>
      <c r="D87" s="47"/>
      <c r="E87" s="40"/>
      <c r="F87" s="34" t="str">
        <f t="shared" si="1"/>
        <v/>
      </c>
      <c r="H87" s="58"/>
      <c r="I87" s="58"/>
      <c r="J87" s="58"/>
      <c r="K87" s="58"/>
      <c r="L87" s="58"/>
      <c r="M87" s="58"/>
      <c r="N87" s="58"/>
      <c r="O87" s="58"/>
      <c r="P87" s="58"/>
      <c r="Q87" s="58"/>
      <c r="R87" s="58"/>
      <c r="S87" s="58"/>
      <c r="T87" s="58"/>
      <c r="U87" s="58"/>
      <c r="V87" s="58"/>
      <c r="W87" s="58"/>
      <c r="X87" s="58"/>
      <c r="Y87" s="58"/>
      <c r="Z87" s="58"/>
      <c r="AA87" s="58"/>
      <c r="AB87" s="58"/>
      <c r="AC87" s="58"/>
      <c r="AD87" s="58"/>
      <c r="AE87" s="58"/>
    </row>
    <row r="88" spans="1:31" ht="15.75" customHeight="1" x14ac:dyDescent="0.3">
      <c r="A88" s="79"/>
      <c r="B88" s="30" t="s">
        <v>35</v>
      </c>
      <c r="C88" s="21"/>
      <c r="D88" s="48"/>
      <c r="E88" s="41"/>
      <c r="F88" s="35" t="str">
        <f t="shared" si="1"/>
        <v/>
      </c>
      <c r="H88" s="56"/>
      <c r="I88" s="56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  <c r="AA88" s="56"/>
      <c r="AB88" s="56"/>
      <c r="AC88" s="56"/>
      <c r="AD88" s="56"/>
      <c r="AE88" s="56"/>
    </row>
    <row r="89" spans="1:31" ht="15.75" customHeight="1" x14ac:dyDescent="0.3">
      <c r="A89" s="80" t="s">
        <v>85</v>
      </c>
      <c r="B89" s="28" t="s">
        <v>86</v>
      </c>
      <c r="C89" s="20"/>
      <c r="D89" s="46">
        <v>10000</v>
      </c>
      <c r="E89" s="39"/>
      <c r="F89" s="33" t="str">
        <f t="shared" si="1"/>
        <v/>
      </c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  <c r="W89" s="57"/>
      <c r="X89" s="57"/>
      <c r="Y89" s="57"/>
      <c r="Z89" s="57"/>
      <c r="AA89" s="57"/>
      <c r="AB89" s="57"/>
      <c r="AC89" s="57"/>
      <c r="AD89" s="57"/>
      <c r="AE89" s="57"/>
    </row>
    <row r="90" spans="1:31" ht="15.75" customHeight="1" x14ac:dyDescent="0.3">
      <c r="A90" s="81"/>
      <c r="B90" s="29" t="s">
        <v>87</v>
      </c>
      <c r="C90" s="22"/>
      <c r="D90" s="47">
        <v>10000</v>
      </c>
      <c r="E90" s="40"/>
      <c r="F90" s="34" t="str">
        <f t="shared" si="1"/>
        <v/>
      </c>
      <c r="H90" s="58"/>
      <c r="I90" s="58"/>
      <c r="J90" s="58"/>
      <c r="K90" s="58"/>
      <c r="L90" s="58"/>
      <c r="M90" s="58"/>
      <c r="N90" s="58"/>
      <c r="O90" s="58"/>
      <c r="P90" s="58"/>
      <c r="Q90" s="58"/>
      <c r="R90" s="58"/>
      <c r="S90" s="58"/>
      <c r="T90" s="58"/>
      <c r="U90" s="58"/>
      <c r="V90" s="58"/>
      <c r="W90" s="58"/>
      <c r="X90" s="58"/>
      <c r="Y90" s="58"/>
      <c r="Z90" s="58"/>
      <c r="AA90" s="58"/>
      <c r="AB90" s="58"/>
      <c r="AC90" s="58"/>
      <c r="AD90" s="58"/>
      <c r="AE90" s="58"/>
    </row>
    <row r="91" spans="1:31" ht="15.75" customHeight="1" x14ac:dyDescent="0.3">
      <c r="A91" s="81"/>
      <c r="B91" s="29" t="s">
        <v>88</v>
      </c>
      <c r="C91" s="22"/>
      <c r="D91" s="47">
        <v>5000</v>
      </c>
      <c r="E91" s="40"/>
      <c r="F91" s="34" t="str">
        <f t="shared" si="1"/>
        <v/>
      </c>
      <c r="H91" s="58"/>
      <c r="I91" s="58"/>
      <c r="J91" s="58"/>
      <c r="K91" s="58"/>
      <c r="L91" s="58"/>
      <c r="M91" s="58"/>
      <c r="N91" s="58"/>
      <c r="O91" s="58"/>
      <c r="P91" s="58"/>
      <c r="Q91" s="58"/>
      <c r="R91" s="58"/>
      <c r="S91" s="58"/>
      <c r="T91" s="58"/>
      <c r="U91" s="58"/>
      <c r="V91" s="58"/>
      <c r="W91" s="58"/>
      <c r="X91" s="58"/>
      <c r="Y91" s="58"/>
      <c r="Z91" s="58"/>
      <c r="AA91" s="58"/>
      <c r="AB91" s="58"/>
      <c r="AC91" s="58"/>
      <c r="AD91" s="58"/>
      <c r="AE91" s="58"/>
    </row>
    <row r="92" spans="1:31" ht="15.75" customHeight="1" x14ac:dyDescent="0.3">
      <c r="A92" s="81"/>
      <c r="B92" s="29" t="s">
        <v>89</v>
      </c>
      <c r="C92" s="22"/>
      <c r="D92" s="47">
        <v>5000</v>
      </c>
      <c r="E92" s="40"/>
      <c r="F92" s="34" t="str">
        <f t="shared" si="1"/>
        <v/>
      </c>
      <c r="H92" s="58"/>
      <c r="I92" s="58"/>
      <c r="J92" s="58"/>
      <c r="K92" s="58"/>
      <c r="L92" s="58"/>
      <c r="M92" s="58"/>
      <c r="N92" s="58"/>
      <c r="O92" s="58"/>
      <c r="P92" s="58"/>
      <c r="Q92" s="58"/>
      <c r="R92" s="58"/>
      <c r="S92" s="58"/>
      <c r="T92" s="58"/>
      <c r="U92" s="58"/>
      <c r="V92" s="58"/>
      <c r="W92" s="58"/>
      <c r="X92" s="58"/>
      <c r="Y92" s="58"/>
      <c r="Z92" s="58"/>
      <c r="AA92" s="58"/>
      <c r="AB92" s="58"/>
      <c r="AC92" s="58"/>
      <c r="AD92" s="58"/>
      <c r="AE92" s="58"/>
    </row>
    <row r="93" spans="1:31" ht="15.75" customHeight="1" x14ac:dyDescent="0.3">
      <c r="A93" s="81"/>
      <c r="B93" s="29" t="s">
        <v>35</v>
      </c>
      <c r="C93" s="22"/>
      <c r="D93" s="47"/>
      <c r="E93" s="40"/>
      <c r="F93" s="34" t="str">
        <f t="shared" si="1"/>
        <v/>
      </c>
      <c r="H93" s="58"/>
      <c r="I93" s="58"/>
      <c r="J93" s="58"/>
      <c r="K93" s="58"/>
      <c r="L93" s="58"/>
      <c r="M93" s="58"/>
      <c r="N93" s="58"/>
      <c r="O93" s="58"/>
      <c r="P93" s="58"/>
      <c r="Q93" s="58"/>
      <c r="R93" s="58"/>
      <c r="S93" s="58"/>
      <c r="T93" s="58"/>
      <c r="U93" s="58"/>
      <c r="V93" s="58"/>
      <c r="W93" s="58"/>
      <c r="X93" s="58"/>
      <c r="Y93" s="58"/>
      <c r="Z93" s="58"/>
      <c r="AA93" s="58"/>
      <c r="AB93" s="58"/>
      <c r="AC93" s="58"/>
      <c r="AD93" s="58"/>
      <c r="AE93" s="58"/>
    </row>
    <row r="94" spans="1:31" ht="15.75" customHeight="1" x14ac:dyDescent="0.3">
      <c r="A94" s="82"/>
      <c r="B94" s="30" t="s">
        <v>35</v>
      </c>
      <c r="C94" s="21"/>
      <c r="D94" s="48"/>
      <c r="E94" s="41"/>
      <c r="F94" s="35" t="str">
        <f t="shared" si="1"/>
        <v/>
      </c>
      <c r="H94" s="56"/>
      <c r="I94" s="56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  <c r="AA94" s="56"/>
      <c r="AB94" s="56"/>
      <c r="AC94" s="56"/>
      <c r="AD94" s="56"/>
      <c r="AE94" s="56"/>
    </row>
    <row r="95" spans="1:31" ht="15.75" customHeight="1" x14ac:dyDescent="0.3">
      <c r="A95" s="80" t="s">
        <v>90</v>
      </c>
      <c r="B95" s="28" t="s">
        <v>91</v>
      </c>
      <c r="C95" s="20"/>
      <c r="D95" s="46">
        <v>15000</v>
      </c>
      <c r="E95" s="39"/>
      <c r="F95" s="33" t="str">
        <f t="shared" si="1"/>
        <v/>
      </c>
      <c r="H95" s="57"/>
      <c r="I95" s="57"/>
      <c r="J95" s="57"/>
      <c r="K95" s="57"/>
      <c r="L95" s="57"/>
      <c r="M95" s="57"/>
      <c r="N95" s="57"/>
      <c r="O95" s="57"/>
      <c r="P95" s="57"/>
      <c r="Q95" s="57"/>
      <c r="R95" s="57"/>
      <c r="S95" s="57"/>
      <c r="T95" s="57"/>
      <c r="U95" s="57"/>
      <c r="V95" s="57"/>
      <c r="W95" s="57"/>
      <c r="X95" s="57"/>
      <c r="Y95" s="57"/>
      <c r="Z95" s="57"/>
      <c r="AA95" s="57"/>
      <c r="AB95" s="57"/>
      <c r="AC95" s="57"/>
      <c r="AD95" s="57"/>
      <c r="AE95" s="57"/>
    </row>
    <row r="96" spans="1:31" ht="15.75" customHeight="1" x14ac:dyDescent="0.3">
      <c r="A96" s="81"/>
      <c r="B96" s="29" t="s">
        <v>8</v>
      </c>
      <c r="C96" s="22"/>
      <c r="D96" s="47">
        <v>2000</v>
      </c>
      <c r="E96" s="40"/>
      <c r="F96" s="34" t="str">
        <f t="shared" si="1"/>
        <v/>
      </c>
      <c r="H96" s="58"/>
      <c r="I96" s="58"/>
      <c r="J96" s="58"/>
      <c r="K96" s="58"/>
      <c r="L96" s="58"/>
      <c r="M96" s="58"/>
      <c r="N96" s="58"/>
      <c r="O96" s="58"/>
      <c r="P96" s="58"/>
      <c r="Q96" s="58"/>
      <c r="R96" s="58"/>
      <c r="S96" s="58"/>
      <c r="T96" s="58"/>
      <c r="U96" s="58"/>
      <c r="V96" s="58"/>
      <c r="W96" s="58"/>
      <c r="X96" s="58"/>
      <c r="Y96" s="58"/>
      <c r="Z96" s="58"/>
      <c r="AA96" s="58"/>
      <c r="AB96" s="58"/>
      <c r="AC96" s="58"/>
      <c r="AD96" s="58"/>
      <c r="AE96" s="58"/>
    </row>
    <row r="97" spans="1:31" ht="15.75" customHeight="1" x14ac:dyDescent="0.3">
      <c r="A97" s="81"/>
      <c r="B97" s="29" t="s">
        <v>92</v>
      </c>
      <c r="C97" s="22"/>
      <c r="D97" s="47">
        <v>1000</v>
      </c>
      <c r="E97" s="40"/>
      <c r="F97" s="34" t="str">
        <f t="shared" si="1"/>
        <v/>
      </c>
      <c r="H97" s="58"/>
      <c r="I97" s="58"/>
      <c r="J97" s="58"/>
      <c r="K97" s="58"/>
      <c r="L97" s="58"/>
      <c r="M97" s="58"/>
      <c r="N97" s="58"/>
      <c r="O97" s="58"/>
      <c r="P97" s="58"/>
      <c r="Q97" s="58"/>
      <c r="R97" s="58"/>
      <c r="S97" s="58"/>
      <c r="T97" s="58"/>
      <c r="U97" s="58"/>
      <c r="V97" s="58"/>
      <c r="W97" s="58"/>
      <c r="X97" s="58"/>
      <c r="Y97" s="58"/>
      <c r="Z97" s="58"/>
      <c r="AA97" s="58"/>
      <c r="AB97" s="58"/>
      <c r="AC97" s="58"/>
      <c r="AD97" s="58"/>
      <c r="AE97" s="58"/>
    </row>
    <row r="98" spans="1:31" ht="15.75" customHeight="1" x14ac:dyDescent="0.3">
      <c r="A98" s="81"/>
      <c r="B98" s="29" t="s">
        <v>35</v>
      </c>
      <c r="C98" s="22"/>
      <c r="D98" s="47"/>
      <c r="E98" s="40"/>
      <c r="F98" s="34" t="str">
        <f t="shared" si="1"/>
        <v/>
      </c>
      <c r="H98" s="58"/>
      <c r="I98" s="58"/>
      <c r="J98" s="58"/>
      <c r="K98" s="58"/>
      <c r="L98" s="58"/>
      <c r="M98" s="58"/>
      <c r="N98" s="58"/>
      <c r="O98" s="58"/>
      <c r="P98" s="58"/>
      <c r="Q98" s="58"/>
      <c r="R98" s="58"/>
      <c r="S98" s="58"/>
      <c r="T98" s="58"/>
      <c r="U98" s="58"/>
      <c r="V98" s="58"/>
      <c r="W98" s="58"/>
      <c r="X98" s="58"/>
      <c r="Y98" s="58"/>
      <c r="Z98" s="58"/>
      <c r="AA98" s="58"/>
      <c r="AB98" s="58"/>
      <c r="AC98" s="58"/>
      <c r="AD98" s="58"/>
      <c r="AE98" s="58"/>
    </row>
    <row r="99" spans="1:31" ht="15.75" customHeight="1" x14ac:dyDescent="0.3">
      <c r="A99" s="81"/>
      <c r="B99" s="29" t="s">
        <v>35</v>
      </c>
      <c r="C99" s="22"/>
      <c r="D99" s="47"/>
      <c r="E99" s="40"/>
      <c r="F99" s="34" t="str">
        <f t="shared" si="1"/>
        <v/>
      </c>
      <c r="H99" s="58"/>
      <c r="I99" s="58"/>
      <c r="J99" s="58"/>
      <c r="K99" s="58"/>
      <c r="L99" s="58"/>
      <c r="M99" s="58"/>
      <c r="N99" s="58"/>
      <c r="O99" s="58"/>
      <c r="P99" s="58"/>
      <c r="Q99" s="58"/>
      <c r="R99" s="58"/>
      <c r="S99" s="58"/>
      <c r="T99" s="58"/>
      <c r="U99" s="58"/>
      <c r="V99" s="58"/>
      <c r="W99" s="58"/>
      <c r="X99" s="58"/>
      <c r="Y99" s="58"/>
      <c r="Z99" s="58"/>
      <c r="AA99" s="58"/>
      <c r="AB99" s="58"/>
      <c r="AC99" s="58"/>
      <c r="AD99" s="58"/>
      <c r="AE99" s="58"/>
    </row>
    <row r="100" spans="1:31" ht="15.75" customHeight="1" x14ac:dyDescent="0.3">
      <c r="A100" s="82"/>
      <c r="B100" s="30" t="s">
        <v>35</v>
      </c>
      <c r="C100" s="21"/>
      <c r="D100" s="48"/>
      <c r="E100" s="41"/>
      <c r="F100" s="35" t="str">
        <f t="shared" si="1"/>
        <v/>
      </c>
      <c r="H100" s="56"/>
      <c r="I100" s="56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  <c r="AA100" s="56"/>
      <c r="AB100" s="56"/>
      <c r="AC100" s="56"/>
      <c r="AD100" s="56"/>
      <c r="AE100" s="56"/>
    </row>
    <row r="101" spans="1:31" ht="15.75" customHeight="1" x14ac:dyDescent="0.3">
      <c r="A101" s="80" t="s">
        <v>94</v>
      </c>
      <c r="B101" s="28" t="s">
        <v>93</v>
      </c>
      <c r="C101" s="20"/>
      <c r="D101" s="46">
        <v>7000</v>
      </c>
      <c r="E101" s="39"/>
      <c r="F101" s="33" t="str">
        <f t="shared" si="1"/>
        <v/>
      </c>
      <c r="H101" s="57"/>
      <c r="I101" s="57"/>
      <c r="J101" s="57"/>
      <c r="K101" s="57"/>
      <c r="L101" s="57"/>
      <c r="M101" s="57"/>
      <c r="N101" s="57"/>
      <c r="O101" s="57"/>
      <c r="P101" s="57"/>
      <c r="Q101" s="57"/>
      <c r="R101" s="57"/>
      <c r="S101" s="57"/>
      <c r="T101" s="57"/>
      <c r="U101" s="57"/>
      <c r="V101" s="57"/>
      <c r="W101" s="57"/>
      <c r="X101" s="57"/>
      <c r="Y101" s="57"/>
      <c r="Z101" s="57"/>
      <c r="AA101" s="57"/>
      <c r="AB101" s="57"/>
      <c r="AC101" s="57"/>
      <c r="AD101" s="57"/>
      <c r="AE101" s="57"/>
    </row>
    <row r="102" spans="1:31" ht="15.75" customHeight="1" x14ac:dyDescent="0.3">
      <c r="A102" s="81"/>
      <c r="B102" s="29" t="s">
        <v>95</v>
      </c>
      <c r="C102" s="22"/>
      <c r="D102" s="47">
        <v>7000</v>
      </c>
      <c r="E102" s="40"/>
      <c r="F102" s="34" t="str">
        <f t="shared" si="1"/>
        <v/>
      </c>
      <c r="H102" s="58"/>
      <c r="I102" s="58"/>
      <c r="J102" s="58"/>
      <c r="K102" s="58"/>
      <c r="L102" s="58"/>
      <c r="M102" s="58"/>
      <c r="N102" s="58"/>
      <c r="O102" s="58"/>
      <c r="P102" s="58"/>
      <c r="Q102" s="58"/>
      <c r="R102" s="58"/>
      <c r="S102" s="58"/>
      <c r="T102" s="58"/>
      <c r="U102" s="58"/>
      <c r="V102" s="58"/>
      <c r="W102" s="58"/>
      <c r="X102" s="58"/>
      <c r="Y102" s="58"/>
      <c r="Z102" s="58"/>
      <c r="AA102" s="58"/>
      <c r="AB102" s="58"/>
      <c r="AC102" s="58"/>
      <c r="AD102" s="58"/>
      <c r="AE102" s="58"/>
    </row>
    <row r="103" spans="1:31" ht="15.75" customHeight="1" x14ac:dyDescent="0.3">
      <c r="A103" s="81"/>
      <c r="B103" s="29" t="s">
        <v>97</v>
      </c>
      <c r="C103" s="22"/>
      <c r="D103" s="47">
        <v>2000</v>
      </c>
      <c r="E103" s="40"/>
      <c r="F103" s="34" t="str">
        <f t="shared" si="1"/>
        <v/>
      </c>
      <c r="H103" s="58"/>
      <c r="I103" s="58"/>
      <c r="J103" s="58"/>
      <c r="K103" s="58"/>
      <c r="L103" s="58"/>
      <c r="M103" s="58"/>
      <c r="N103" s="58"/>
      <c r="O103" s="58"/>
      <c r="P103" s="58"/>
      <c r="Q103" s="58"/>
      <c r="R103" s="58"/>
      <c r="S103" s="58"/>
      <c r="T103" s="58"/>
      <c r="U103" s="58"/>
      <c r="V103" s="58"/>
      <c r="W103" s="58"/>
      <c r="X103" s="58"/>
      <c r="Y103" s="58"/>
      <c r="Z103" s="58"/>
      <c r="AA103" s="58"/>
      <c r="AB103" s="58"/>
      <c r="AC103" s="58"/>
      <c r="AD103" s="58"/>
      <c r="AE103" s="58"/>
    </row>
    <row r="104" spans="1:31" ht="15.75" customHeight="1" x14ac:dyDescent="0.3">
      <c r="A104" s="81"/>
      <c r="B104" s="29" t="s">
        <v>9</v>
      </c>
      <c r="C104" s="22"/>
      <c r="D104" s="47">
        <v>4000</v>
      </c>
      <c r="E104" s="40"/>
      <c r="F104" s="34" t="str">
        <f t="shared" si="1"/>
        <v/>
      </c>
      <c r="H104" s="58"/>
      <c r="I104" s="58"/>
      <c r="J104" s="58"/>
      <c r="K104" s="58"/>
      <c r="L104" s="58"/>
      <c r="M104" s="58"/>
      <c r="N104" s="58"/>
      <c r="O104" s="58"/>
      <c r="P104" s="58"/>
      <c r="Q104" s="58"/>
      <c r="R104" s="58"/>
      <c r="S104" s="58"/>
      <c r="T104" s="58"/>
      <c r="U104" s="58"/>
      <c r="V104" s="58"/>
      <c r="W104" s="58"/>
      <c r="X104" s="58"/>
      <c r="Y104" s="58"/>
      <c r="Z104" s="58"/>
      <c r="AA104" s="58"/>
      <c r="AB104" s="58"/>
      <c r="AC104" s="58"/>
      <c r="AD104" s="58"/>
      <c r="AE104" s="58"/>
    </row>
    <row r="105" spans="1:31" ht="15.75" customHeight="1" x14ac:dyDescent="0.3">
      <c r="A105" s="81"/>
      <c r="B105" s="29" t="s">
        <v>96</v>
      </c>
      <c r="C105" s="22"/>
      <c r="D105" s="47">
        <v>2000</v>
      </c>
      <c r="E105" s="40"/>
      <c r="F105" s="34" t="str">
        <f t="shared" si="1"/>
        <v/>
      </c>
      <c r="H105" s="58"/>
      <c r="I105" s="58"/>
      <c r="J105" s="58"/>
      <c r="K105" s="58"/>
      <c r="L105" s="58"/>
      <c r="M105" s="58"/>
      <c r="N105" s="58"/>
      <c r="O105" s="58"/>
      <c r="P105" s="58"/>
      <c r="Q105" s="58"/>
      <c r="R105" s="58"/>
      <c r="S105" s="58"/>
      <c r="T105" s="58"/>
      <c r="U105" s="58"/>
      <c r="V105" s="58"/>
      <c r="W105" s="58"/>
      <c r="X105" s="58"/>
      <c r="Y105" s="58"/>
      <c r="Z105" s="58"/>
      <c r="AA105" s="58"/>
      <c r="AB105" s="58"/>
      <c r="AC105" s="58"/>
      <c r="AD105" s="58"/>
      <c r="AE105" s="58"/>
    </row>
    <row r="106" spans="1:31" ht="15.75" customHeight="1" x14ac:dyDescent="0.3">
      <c r="A106" s="81"/>
      <c r="B106" s="29" t="s">
        <v>10</v>
      </c>
      <c r="C106" s="22"/>
      <c r="D106" s="47">
        <v>2000</v>
      </c>
      <c r="E106" s="40"/>
      <c r="F106" s="34" t="str">
        <f t="shared" si="1"/>
        <v/>
      </c>
      <c r="H106" s="58"/>
      <c r="I106" s="58"/>
      <c r="J106" s="58"/>
      <c r="K106" s="58"/>
      <c r="L106" s="58"/>
      <c r="M106" s="58"/>
      <c r="N106" s="58"/>
      <c r="O106" s="58"/>
      <c r="P106" s="58"/>
      <c r="Q106" s="58"/>
      <c r="R106" s="58"/>
      <c r="S106" s="58"/>
      <c r="T106" s="58"/>
      <c r="U106" s="58"/>
      <c r="V106" s="58"/>
      <c r="W106" s="58"/>
      <c r="X106" s="58"/>
      <c r="Y106" s="58"/>
      <c r="Z106" s="58"/>
      <c r="AA106" s="58"/>
      <c r="AB106" s="58"/>
      <c r="AC106" s="58"/>
      <c r="AD106" s="58"/>
      <c r="AE106" s="58"/>
    </row>
    <row r="107" spans="1:31" ht="15.75" customHeight="1" x14ac:dyDescent="0.3">
      <c r="A107" s="81"/>
      <c r="B107" s="29" t="s">
        <v>35</v>
      </c>
      <c r="C107" s="22"/>
      <c r="D107" s="47"/>
      <c r="E107" s="40"/>
      <c r="F107" s="34" t="str">
        <f t="shared" si="1"/>
        <v/>
      </c>
      <c r="H107" s="58"/>
      <c r="I107" s="58"/>
      <c r="J107" s="58"/>
      <c r="K107" s="58"/>
      <c r="L107" s="58"/>
      <c r="M107" s="58"/>
      <c r="N107" s="58"/>
      <c r="O107" s="58"/>
      <c r="P107" s="58"/>
      <c r="Q107" s="58"/>
      <c r="R107" s="58"/>
      <c r="S107" s="58"/>
      <c r="T107" s="58"/>
      <c r="U107" s="58"/>
      <c r="V107" s="58"/>
      <c r="W107" s="58"/>
      <c r="X107" s="58"/>
      <c r="Y107" s="58"/>
      <c r="Z107" s="58"/>
      <c r="AA107" s="58"/>
      <c r="AB107" s="58"/>
      <c r="AC107" s="58"/>
      <c r="AD107" s="58"/>
      <c r="AE107" s="58"/>
    </row>
    <row r="108" spans="1:31" ht="15.75" customHeight="1" x14ac:dyDescent="0.3">
      <c r="A108" s="81"/>
      <c r="B108" s="29" t="s">
        <v>35</v>
      </c>
      <c r="C108" s="22"/>
      <c r="D108" s="47"/>
      <c r="E108" s="40"/>
      <c r="F108" s="34" t="str">
        <f t="shared" si="1"/>
        <v/>
      </c>
      <c r="H108" s="58"/>
      <c r="I108" s="58"/>
      <c r="J108" s="58"/>
      <c r="K108" s="58"/>
      <c r="L108" s="58"/>
      <c r="M108" s="58"/>
      <c r="N108" s="58"/>
      <c r="O108" s="58"/>
      <c r="P108" s="58"/>
      <c r="Q108" s="58"/>
      <c r="R108" s="58"/>
      <c r="S108" s="58"/>
      <c r="T108" s="58"/>
      <c r="U108" s="58"/>
      <c r="V108" s="58"/>
      <c r="W108" s="58"/>
      <c r="X108" s="58"/>
      <c r="Y108" s="58"/>
      <c r="Z108" s="58"/>
      <c r="AA108" s="58"/>
      <c r="AB108" s="58"/>
      <c r="AC108" s="58"/>
      <c r="AD108" s="58"/>
      <c r="AE108" s="58"/>
    </row>
    <row r="109" spans="1:31" ht="15.75" customHeight="1" x14ac:dyDescent="0.3">
      <c r="A109" s="82"/>
      <c r="B109" s="30" t="s">
        <v>35</v>
      </c>
      <c r="C109" s="21"/>
      <c r="D109" s="48"/>
      <c r="E109" s="41"/>
      <c r="F109" s="35" t="str">
        <f t="shared" si="1"/>
        <v/>
      </c>
      <c r="H109" s="56"/>
      <c r="I109" s="56"/>
      <c r="J109" s="56"/>
      <c r="K109" s="56"/>
      <c r="L109" s="56"/>
      <c r="M109" s="56"/>
      <c r="N109" s="56"/>
      <c r="O109" s="56"/>
      <c r="P109" s="56"/>
      <c r="Q109" s="56"/>
      <c r="R109" s="56"/>
      <c r="S109" s="56"/>
      <c r="T109" s="56"/>
      <c r="U109" s="56"/>
      <c r="V109" s="56"/>
      <c r="W109" s="56"/>
      <c r="X109" s="56"/>
      <c r="Y109" s="56"/>
      <c r="Z109" s="56"/>
      <c r="AA109" s="56"/>
      <c r="AB109" s="56"/>
      <c r="AC109" s="56"/>
      <c r="AD109" s="56"/>
      <c r="AE109" s="56"/>
    </row>
    <row r="110" spans="1:31" ht="15.75" customHeight="1" x14ac:dyDescent="0.3">
      <c r="A110" s="80" t="s">
        <v>11</v>
      </c>
      <c r="B110" s="28" t="s">
        <v>100</v>
      </c>
      <c r="C110" s="20"/>
      <c r="D110" s="46">
        <v>15000</v>
      </c>
      <c r="E110" s="39"/>
      <c r="F110" s="33" t="str">
        <f t="shared" si="1"/>
        <v/>
      </c>
      <c r="H110" s="57"/>
      <c r="I110" s="57"/>
      <c r="J110" s="57"/>
      <c r="K110" s="57"/>
      <c r="L110" s="57"/>
      <c r="M110" s="57"/>
      <c r="N110" s="57"/>
      <c r="O110" s="57"/>
      <c r="P110" s="57"/>
      <c r="Q110" s="57"/>
      <c r="R110" s="57"/>
      <c r="S110" s="57"/>
      <c r="T110" s="57"/>
      <c r="U110" s="57"/>
      <c r="V110" s="57"/>
      <c r="W110" s="57"/>
      <c r="X110" s="57"/>
      <c r="Y110" s="57"/>
      <c r="Z110" s="57"/>
      <c r="AA110" s="57"/>
      <c r="AB110" s="57"/>
      <c r="AC110" s="57"/>
      <c r="AD110" s="57"/>
      <c r="AE110" s="57"/>
    </row>
    <row r="111" spans="1:31" ht="15.75" customHeight="1" x14ac:dyDescent="0.3">
      <c r="A111" s="81"/>
      <c r="B111" s="29" t="s">
        <v>98</v>
      </c>
      <c r="C111" s="22"/>
      <c r="D111" s="47"/>
      <c r="E111" s="40"/>
      <c r="F111" s="34" t="str">
        <f t="shared" si="1"/>
        <v/>
      </c>
      <c r="H111" s="58"/>
      <c r="I111" s="58"/>
      <c r="J111" s="58"/>
      <c r="K111" s="58"/>
      <c r="L111" s="58"/>
      <c r="M111" s="58"/>
      <c r="N111" s="58"/>
      <c r="O111" s="58"/>
      <c r="P111" s="58"/>
      <c r="Q111" s="58"/>
      <c r="R111" s="58"/>
      <c r="S111" s="58"/>
      <c r="T111" s="58"/>
      <c r="U111" s="58"/>
      <c r="V111" s="58"/>
      <c r="W111" s="58"/>
      <c r="X111" s="58"/>
      <c r="Y111" s="58"/>
      <c r="Z111" s="58"/>
      <c r="AA111" s="58"/>
      <c r="AB111" s="58"/>
      <c r="AC111" s="58"/>
      <c r="AD111" s="58"/>
      <c r="AE111" s="58"/>
    </row>
    <row r="112" spans="1:31" ht="15.75" customHeight="1" x14ac:dyDescent="0.3">
      <c r="A112" s="81"/>
      <c r="B112" s="29" t="s">
        <v>99</v>
      </c>
      <c r="C112" s="22"/>
      <c r="D112" s="47">
        <v>10000</v>
      </c>
      <c r="E112" s="40"/>
      <c r="F112" s="34" t="str">
        <f t="shared" si="1"/>
        <v/>
      </c>
      <c r="H112" s="58"/>
      <c r="I112" s="58"/>
      <c r="J112" s="58"/>
      <c r="K112" s="58"/>
      <c r="L112" s="58"/>
      <c r="M112" s="58"/>
      <c r="N112" s="58"/>
      <c r="O112" s="58"/>
      <c r="P112" s="58"/>
      <c r="Q112" s="58"/>
      <c r="R112" s="58"/>
      <c r="S112" s="58"/>
      <c r="T112" s="58"/>
      <c r="U112" s="58"/>
      <c r="V112" s="58"/>
      <c r="W112" s="58"/>
      <c r="X112" s="58"/>
      <c r="Y112" s="58"/>
      <c r="Z112" s="58"/>
      <c r="AA112" s="58"/>
      <c r="AB112" s="58"/>
      <c r="AC112" s="58"/>
      <c r="AD112" s="58"/>
      <c r="AE112" s="58"/>
    </row>
    <row r="113" spans="1:31" ht="15.75" customHeight="1" x14ac:dyDescent="0.3">
      <c r="A113" s="81"/>
      <c r="B113" s="29" t="s">
        <v>98</v>
      </c>
      <c r="C113" s="22"/>
      <c r="D113" s="47"/>
      <c r="E113" s="40"/>
      <c r="F113" s="34" t="str">
        <f t="shared" si="1"/>
        <v/>
      </c>
      <c r="H113" s="58"/>
      <c r="I113" s="58"/>
      <c r="J113" s="58"/>
      <c r="K113" s="58"/>
      <c r="L113" s="58"/>
      <c r="M113" s="58"/>
      <c r="N113" s="58"/>
      <c r="O113" s="58"/>
      <c r="P113" s="58"/>
      <c r="Q113" s="58"/>
      <c r="R113" s="58"/>
      <c r="S113" s="58"/>
      <c r="T113" s="58"/>
      <c r="U113" s="58"/>
      <c r="V113" s="58"/>
      <c r="W113" s="58"/>
      <c r="X113" s="58"/>
      <c r="Y113" s="58"/>
      <c r="Z113" s="58"/>
      <c r="AA113" s="58"/>
      <c r="AB113" s="58"/>
      <c r="AC113" s="58"/>
      <c r="AD113" s="58"/>
      <c r="AE113" s="58"/>
    </row>
    <row r="114" spans="1:31" ht="15.75" customHeight="1" x14ac:dyDescent="0.3">
      <c r="A114" s="81"/>
      <c r="B114" s="29" t="s">
        <v>35</v>
      </c>
      <c r="C114" s="22"/>
      <c r="D114" s="47"/>
      <c r="E114" s="40"/>
      <c r="F114" s="34" t="str">
        <f t="shared" si="1"/>
        <v/>
      </c>
      <c r="H114" s="58"/>
      <c r="I114" s="58"/>
      <c r="J114" s="58"/>
      <c r="K114" s="58"/>
      <c r="L114" s="58"/>
      <c r="M114" s="58"/>
      <c r="N114" s="58"/>
      <c r="O114" s="58"/>
      <c r="P114" s="58"/>
      <c r="Q114" s="58"/>
      <c r="R114" s="58"/>
      <c r="S114" s="58"/>
      <c r="T114" s="58"/>
      <c r="U114" s="58"/>
      <c r="V114" s="58"/>
      <c r="W114" s="58"/>
      <c r="X114" s="58"/>
      <c r="Y114" s="58"/>
      <c r="Z114" s="58"/>
      <c r="AA114" s="58"/>
      <c r="AB114" s="58"/>
      <c r="AC114" s="58"/>
      <c r="AD114" s="58"/>
      <c r="AE114" s="58"/>
    </row>
    <row r="115" spans="1:31" ht="15.75" customHeight="1" x14ac:dyDescent="0.3">
      <c r="A115" s="81"/>
      <c r="B115" s="29" t="s">
        <v>35</v>
      </c>
      <c r="C115" s="22"/>
      <c r="D115" s="47"/>
      <c r="E115" s="40"/>
      <c r="F115" s="34" t="str">
        <f t="shared" si="1"/>
        <v/>
      </c>
      <c r="H115" s="58"/>
      <c r="I115" s="58"/>
      <c r="J115" s="58"/>
      <c r="K115" s="58"/>
      <c r="L115" s="58"/>
      <c r="M115" s="58"/>
      <c r="N115" s="58"/>
      <c r="O115" s="58"/>
      <c r="P115" s="58"/>
      <c r="Q115" s="58"/>
      <c r="R115" s="58"/>
      <c r="S115" s="58"/>
      <c r="T115" s="58"/>
      <c r="U115" s="58"/>
      <c r="V115" s="58"/>
      <c r="W115" s="58"/>
      <c r="X115" s="58"/>
      <c r="Y115" s="58"/>
      <c r="Z115" s="58"/>
      <c r="AA115" s="58"/>
      <c r="AB115" s="58"/>
      <c r="AC115" s="58"/>
      <c r="AD115" s="58"/>
      <c r="AE115" s="58"/>
    </row>
    <row r="116" spans="1:31" ht="15.75" customHeight="1" x14ac:dyDescent="0.3">
      <c r="A116" s="82"/>
      <c r="B116" s="30" t="s">
        <v>35</v>
      </c>
      <c r="C116" s="21"/>
      <c r="D116" s="48"/>
      <c r="E116" s="41"/>
      <c r="F116" s="35" t="str">
        <f t="shared" si="1"/>
        <v/>
      </c>
      <c r="H116" s="56"/>
      <c r="I116" s="56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  <c r="AA116" s="56"/>
      <c r="AB116" s="56"/>
      <c r="AC116" s="56"/>
      <c r="AD116" s="56"/>
      <c r="AE116" s="56"/>
    </row>
    <row r="117" spans="1:31" ht="15.75" customHeight="1" x14ac:dyDescent="0.3">
      <c r="A117" s="80" t="s">
        <v>12</v>
      </c>
      <c r="B117" s="28" t="s">
        <v>101</v>
      </c>
      <c r="C117" s="20"/>
      <c r="D117" s="46"/>
      <c r="E117" s="39"/>
      <c r="F117" s="33" t="str">
        <f t="shared" si="1"/>
        <v/>
      </c>
      <c r="H117" s="57"/>
      <c r="I117" s="57"/>
      <c r="J117" s="57"/>
      <c r="K117" s="57"/>
      <c r="L117" s="57"/>
      <c r="M117" s="57"/>
      <c r="N117" s="57"/>
      <c r="O117" s="57"/>
      <c r="P117" s="57"/>
      <c r="Q117" s="57"/>
      <c r="R117" s="57"/>
      <c r="S117" s="57"/>
      <c r="T117" s="57"/>
      <c r="U117" s="57"/>
      <c r="V117" s="57"/>
      <c r="W117" s="57"/>
      <c r="X117" s="57"/>
      <c r="Y117" s="57"/>
      <c r="Z117" s="57"/>
      <c r="AA117" s="57"/>
      <c r="AB117" s="57"/>
      <c r="AC117" s="57"/>
      <c r="AD117" s="57"/>
      <c r="AE117" s="57"/>
    </row>
    <row r="118" spans="1:31" ht="15.75" customHeight="1" x14ac:dyDescent="0.3">
      <c r="A118" s="81"/>
      <c r="B118" s="29" t="s">
        <v>102</v>
      </c>
      <c r="C118" s="22"/>
      <c r="D118" s="47">
        <v>850</v>
      </c>
      <c r="E118" s="40"/>
      <c r="F118" s="34" t="str">
        <f t="shared" si="1"/>
        <v/>
      </c>
      <c r="H118" s="58"/>
      <c r="I118" s="58"/>
      <c r="J118" s="58"/>
      <c r="K118" s="58"/>
      <c r="L118" s="58"/>
      <c r="M118" s="58"/>
      <c r="N118" s="58"/>
      <c r="O118" s="58"/>
      <c r="P118" s="58"/>
      <c r="Q118" s="58"/>
      <c r="R118" s="58"/>
      <c r="S118" s="58"/>
      <c r="T118" s="58"/>
      <c r="U118" s="58"/>
      <c r="V118" s="58"/>
      <c r="W118" s="58"/>
      <c r="X118" s="58"/>
      <c r="Y118" s="58"/>
      <c r="Z118" s="58"/>
      <c r="AA118" s="58"/>
      <c r="AB118" s="58"/>
      <c r="AC118" s="58"/>
      <c r="AD118" s="58"/>
      <c r="AE118" s="58"/>
    </row>
    <row r="119" spans="1:31" ht="15.75" customHeight="1" x14ac:dyDescent="0.3">
      <c r="A119" s="81"/>
      <c r="B119" s="29" t="s">
        <v>103</v>
      </c>
      <c r="C119" s="22"/>
      <c r="D119" s="47">
        <v>2000</v>
      </c>
      <c r="E119" s="40"/>
      <c r="F119" s="34" t="str">
        <f t="shared" si="1"/>
        <v/>
      </c>
      <c r="H119" s="58"/>
      <c r="I119" s="58"/>
      <c r="J119" s="58"/>
      <c r="K119" s="58"/>
      <c r="L119" s="58"/>
      <c r="M119" s="58"/>
      <c r="N119" s="58"/>
      <c r="O119" s="58"/>
      <c r="P119" s="58"/>
      <c r="Q119" s="58"/>
      <c r="R119" s="58"/>
      <c r="S119" s="58"/>
      <c r="T119" s="58"/>
      <c r="U119" s="58"/>
      <c r="V119" s="58"/>
      <c r="W119" s="58"/>
      <c r="X119" s="58"/>
      <c r="Y119" s="58"/>
      <c r="Z119" s="58"/>
      <c r="AA119" s="58"/>
      <c r="AB119" s="58"/>
      <c r="AC119" s="58"/>
      <c r="AD119" s="58"/>
      <c r="AE119" s="58"/>
    </row>
    <row r="120" spans="1:31" ht="15.75" customHeight="1" x14ac:dyDescent="0.3">
      <c r="A120" s="81"/>
      <c r="B120" s="29" t="s">
        <v>104</v>
      </c>
      <c r="C120" s="22"/>
      <c r="D120" s="47"/>
      <c r="E120" s="40"/>
      <c r="F120" s="34" t="str">
        <f t="shared" si="1"/>
        <v/>
      </c>
      <c r="H120" s="58"/>
      <c r="I120" s="58"/>
      <c r="J120" s="58"/>
      <c r="K120" s="58"/>
      <c r="L120" s="58"/>
      <c r="M120" s="58"/>
      <c r="N120" s="58"/>
      <c r="O120" s="58"/>
      <c r="P120" s="58"/>
      <c r="Q120" s="58"/>
      <c r="R120" s="58"/>
      <c r="S120" s="58"/>
      <c r="T120" s="58"/>
      <c r="U120" s="58"/>
      <c r="V120" s="58"/>
      <c r="W120" s="58"/>
      <c r="X120" s="58"/>
      <c r="Y120" s="58"/>
      <c r="Z120" s="58"/>
      <c r="AA120" s="58"/>
      <c r="AB120" s="58"/>
      <c r="AC120" s="58"/>
      <c r="AD120" s="58"/>
      <c r="AE120" s="58"/>
    </row>
    <row r="121" spans="1:31" ht="15.75" customHeight="1" x14ac:dyDescent="0.3">
      <c r="A121" s="81"/>
      <c r="B121" s="29" t="s">
        <v>130</v>
      </c>
      <c r="C121" s="22"/>
      <c r="D121" s="47"/>
      <c r="E121" s="40"/>
      <c r="F121" s="34" t="str">
        <f t="shared" si="1"/>
        <v/>
      </c>
      <c r="H121" s="58"/>
      <c r="I121" s="58"/>
      <c r="J121" s="58"/>
      <c r="K121" s="58"/>
      <c r="L121" s="58"/>
      <c r="M121" s="58"/>
      <c r="N121" s="58"/>
      <c r="O121" s="58"/>
      <c r="P121" s="58"/>
      <c r="Q121" s="58"/>
      <c r="R121" s="58"/>
      <c r="S121" s="58"/>
      <c r="T121" s="58"/>
      <c r="U121" s="58"/>
      <c r="V121" s="58"/>
      <c r="W121" s="58"/>
      <c r="X121" s="58"/>
      <c r="Y121" s="58"/>
      <c r="Z121" s="58"/>
      <c r="AA121" s="58"/>
      <c r="AB121" s="58"/>
      <c r="AC121" s="58"/>
      <c r="AD121" s="58"/>
      <c r="AE121" s="58"/>
    </row>
    <row r="122" spans="1:31" ht="15.75" customHeight="1" x14ac:dyDescent="0.3">
      <c r="A122" s="81"/>
      <c r="B122" s="29" t="s">
        <v>35</v>
      </c>
      <c r="C122" s="22"/>
      <c r="D122" s="47"/>
      <c r="E122" s="40"/>
      <c r="F122" s="34" t="str">
        <f t="shared" si="1"/>
        <v/>
      </c>
      <c r="H122" s="58"/>
      <c r="I122" s="58"/>
      <c r="J122" s="58"/>
      <c r="K122" s="58"/>
      <c r="L122" s="58"/>
      <c r="M122" s="58"/>
      <c r="N122" s="58"/>
      <c r="O122" s="58"/>
      <c r="P122" s="58"/>
      <c r="Q122" s="58"/>
      <c r="R122" s="58"/>
      <c r="S122" s="58"/>
      <c r="T122" s="58"/>
      <c r="U122" s="58"/>
      <c r="V122" s="58"/>
      <c r="W122" s="58"/>
      <c r="X122" s="58"/>
      <c r="Y122" s="58"/>
      <c r="Z122" s="58"/>
      <c r="AA122" s="58"/>
      <c r="AB122" s="58"/>
      <c r="AC122" s="58"/>
      <c r="AD122" s="58"/>
      <c r="AE122" s="58"/>
    </row>
    <row r="123" spans="1:31" ht="15.75" customHeight="1" x14ac:dyDescent="0.3">
      <c r="A123" s="82"/>
      <c r="B123" s="30" t="s">
        <v>35</v>
      </c>
      <c r="C123" s="21"/>
      <c r="D123" s="48"/>
      <c r="E123" s="41"/>
      <c r="F123" s="35" t="str">
        <f t="shared" si="1"/>
        <v/>
      </c>
      <c r="H123" s="56"/>
      <c r="I123" s="56"/>
      <c r="J123" s="56"/>
      <c r="K123" s="56"/>
      <c r="L123" s="56"/>
      <c r="M123" s="56"/>
      <c r="N123" s="56"/>
      <c r="O123" s="56"/>
      <c r="P123" s="56"/>
      <c r="Q123" s="56"/>
      <c r="R123" s="56"/>
      <c r="S123" s="56"/>
      <c r="T123" s="56"/>
      <c r="U123" s="56"/>
      <c r="V123" s="56"/>
      <c r="W123" s="56"/>
      <c r="X123" s="56"/>
      <c r="Y123" s="56"/>
      <c r="Z123" s="56"/>
      <c r="AA123" s="56"/>
      <c r="AB123" s="56"/>
      <c r="AC123" s="56"/>
      <c r="AD123" s="56"/>
      <c r="AE123" s="56"/>
    </row>
    <row r="124" spans="1:31" ht="15.75" customHeight="1" x14ac:dyDescent="0.3">
      <c r="A124" s="77" t="s">
        <v>30</v>
      </c>
      <c r="B124" s="28" t="s">
        <v>13</v>
      </c>
      <c r="C124" s="20"/>
      <c r="D124" s="46"/>
      <c r="E124" s="39"/>
      <c r="F124" s="33" t="str">
        <f t="shared" si="1"/>
        <v/>
      </c>
      <c r="H124" s="57"/>
      <c r="I124" s="57"/>
      <c r="J124" s="57"/>
      <c r="K124" s="57"/>
      <c r="L124" s="57"/>
      <c r="M124" s="57"/>
      <c r="N124" s="57"/>
      <c r="O124" s="57"/>
      <c r="P124" s="57"/>
      <c r="Q124" s="57"/>
      <c r="R124" s="57"/>
      <c r="S124" s="57"/>
      <c r="T124" s="57"/>
      <c r="U124" s="57"/>
      <c r="V124" s="57"/>
      <c r="W124" s="57"/>
      <c r="X124" s="57"/>
      <c r="Y124" s="57"/>
      <c r="Z124" s="57"/>
      <c r="AA124" s="57"/>
      <c r="AB124" s="57"/>
      <c r="AC124" s="57"/>
      <c r="AD124" s="57"/>
      <c r="AE124" s="57"/>
    </row>
    <row r="125" spans="1:31" ht="15.75" customHeight="1" x14ac:dyDescent="0.3">
      <c r="A125" s="78"/>
      <c r="B125" s="29" t="s">
        <v>14</v>
      </c>
      <c r="C125" s="22"/>
      <c r="D125" s="47"/>
      <c r="E125" s="40"/>
      <c r="F125" s="34" t="str">
        <f t="shared" si="1"/>
        <v/>
      </c>
      <c r="H125" s="58"/>
      <c r="I125" s="58"/>
      <c r="J125" s="58"/>
      <c r="K125" s="58"/>
      <c r="L125" s="58"/>
      <c r="M125" s="58"/>
      <c r="N125" s="58"/>
      <c r="O125" s="58"/>
      <c r="P125" s="58"/>
      <c r="Q125" s="58"/>
      <c r="R125" s="58"/>
      <c r="S125" s="58"/>
      <c r="T125" s="58"/>
      <c r="U125" s="58"/>
      <c r="V125" s="58"/>
      <c r="W125" s="58"/>
      <c r="X125" s="58"/>
      <c r="Y125" s="58"/>
      <c r="Z125" s="58"/>
      <c r="AA125" s="58"/>
      <c r="AB125" s="58"/>
      <c r="AC125" s="58"/>
      <c r="AD125" s="58"/>
      <c r="AE125" s="58"/>
    </row>
    <row r="126" spans="1:31" ht="15.75" customHeight="1" x14ac:dyDescent="0.3">
      <c r="A126" s="78"/>
      <c r="B126" s="29" t="s">
        <v>15</v>
      </c>
      <c r="C126" s="22"/>
      <c r="D126" s="47"/>
      <c r="E126" s="40"/>
      <c r="F126" s="34" t="str">
        <f t="shared" si="1"/>
        <v/>
      </c>
      <c r="H126" s="58"/>
      <c r="I126" s="58"/>
      <c r="J126" s="58"/>
      <c r="K126" s="58"/>
      <c r="L126" s="58"/>
      <c r="M126" s="58"/>
      <c r="N126" s="58"/>
      <c r="O126" s="58"/>
      <c r="P126" s="58"/>
      <c r="Q126" s="58"/>
      <c r="R126" s="58"/>
      <c r="S126" s="58"/>
      <c r="T126" s="58"/>
      <c r="U126" s="58"/>
      <c r="V126" s="58"/>
      <c r="W126" s="58"/>
      <c r="X126" s="58"/>
      <c r="Y126" s="58"/>
      <c r="Z126" s="58"/>
      <c r="AA126" s="58"/>
      <c r="AB126" s="58"/>
      <c r="AC126" s="58"/>
      <c r="AD126" s="58"/>
      <c r="AE126" s="58"/>
    </row>
    <row r="127" spans="1:31" ht="15.75" customHeight="1" x14ac:dyDescent="0.3">
      <c r="A127" s="78"/>
      <c r="B127" s="29" t="s">
        <v>16</v>
      </c>
      <c r="C127" s="22"/>
      <c r="D127" s="47"/>
      <c r="E127" s="40"/>
      <c r="F127" s="34" t="str">
        <f t="shared" si="1"/>
        <v/>
      </c>
      <c r="H127" s="58"/>
      <c r="I127" s="58"/>
      <c r="J127" s="58"/>
      <c r="K127" s="58"/>
      <c r="L127" s="58"/>
      <c r="M127" s="58"/>
      <c r="N127" s="58"/>
      <c r="O127" s="58"/>
      <c r="P127" s="58"/>
      <c r="Q127" s="58"/>
      <c r="R127" s="58"/>
      <c r="S127" s="58"/>
      <c r="T127" s="58"/>
      <c r="U127" s="58"/>
      <c r="V127" s="58"/>
      <c r="W127" s="58"/>
      <c r="X127" s="58"/>
      <c r="Y127" s="58"/>
      <c r="Z127" s="58"/>
      <c r="AA127" s="58"/>
      <c r="AB127" s="58"/>
      <c r="AC127" s="58"/>
      <c r="AD127" s="58"/>
      <c r="AE127" s="58"/>
    </row>
    <row r="128" spans="1:31" ht="15.75" customHeight="1" x14ac:dyDescent="0.3">
      <c r="A128" s="78"/>
      <c r="B128" s="29" t="s">
        <v>35</v>
      </c>
      <c r="C128" s="22"/>
      <c r="D128" s="47"/>
      <c r="E128" s="40"/>
      <c r="F128" s="34" t="str">
        <f t="shared" si="1"/>
        <v/>
      </c>
      <c r="H128" s="58"/>
      <c r="I128" s="58"/>
      <c r="J128" s="58"/>
      <c r="K128" s="58"/>
      <c r="L128" s="58"/>
      <c r="M128" s="58"/>
      <c r="N128" s="58"/>
      <c r="O128" s="58"/>
      <c r="P128" s="58"/>
      <c r="Q128" s="58"/>
      <c r="R128" s="58"/>
      <c r="S128" s="58"/>
      <c r="T128" s="58"/>
      <c r="U128" s="58"/>
      <c r="V128" s="58"/>
      <c r="W128" s="58"/>
      <c r="X128" s="58"/>
      <c r="Y128" s="58"/>
      <c r="Z128" s="58"/>
      <c r="AA128" s="58"/>
      <c r="AB128" s="58"/>
      <c r="AC128" s="58"/>
      <c r="AD128" s="58"/>
      <c r="AE128" s="58"/>
    </row>
    <row r="129" spans="1:31" ht="15.75" customHeight="1" x14ac:dyDescent="0.3">
      <c r="A129" s="78"/>
      <c r="B129" s="29" t="s">
        <v>35</v>
      </c>
      <c r="C129" s="22"/>
      <c r="D129" s="47"/>
      <c r="E129" s="40"/>
      <c r="F129" s="34" t="str">
        <f t="shared" si="1"/>
        <v/>
      </c>
      <c r="H129" s="58"/>
      <c r="I129" s="58"/>
      <c r="J129" s="58"/>
      <c r="K129" s="58"/>
      <c r="L129" s="58"/>
      <c r="M129" s="58"/>
      <c r="N129" s="58"/>
      <c r="O129" s="58"/>
      <c r="P129" s="58"/>
      <c r="Q129" s="58"/>
      <c r="R129" s="58"/>
      <c r="S129" s="58"/>
      <c r="T129" s="58"/>
      <c r="U129" s="58"/>
      <c r="V129" s="58"/>
      <c r="W129" s="58"/>
      <c r="X129" s="58"/>
      <c r="Y129" s="58"/>
      <c r="Z129" s="58"/>
      <c r="AA129" s="58"/>
      <c r="AB129" s="58"/>
      <c r="AC129" s="58"/>
      <c r="AD129" s="58"/>
      <c r="AE129" s="58"/>
    </row>
    <row r="130" spans="1:31" ht="15.75" customHeight="1" x14ac:dyDescent="0.3">
      <c r="A130" s="79"/>
      <c r="B130" s="30" t="s">
        <v>35</v>
      </c>
      <c r="C130" s="21"/>
      <c r="D130" s="48"/>
      <c r="E130" s="41"/>
      <c r="F130" s="35" t="str">
        <f t="shared" si="1"/>
        <v/>
      </c>
      <c r="H130" s="56"/>
      <c r="I130" s="56"/>
      <c r="J130" s="56"/>
      <c r="K130" s="56"/>
      <c r="L130" s="56"/>
      <c r="M130" s="56"/>
      <c r="N130" s="56"/>
      <c r="O130" s="56"/>
      <c r="P130" s="56"/>
      <c r="Q130" s="56"/>
      <c r="R130" s="56"/>
      <c r="S130" s="56"/>
      <c r="T130" s="56"/>
      <c r="U130" s="56"/>
      <c r="V130" s="56"/>
      <c r="W130" s="56"/>
      <c r="X130" s="56"/>
      <c r="Y130" s="56"/>
      <c r="Z130" s="56"/>
      <c r="AA130" s="56"/>
      <c r="AB130" s="56"/>
      <c r="AC130" s="56"/>
      <c r="AD130" s="56"/>
      <c r="AE130" s="56"/>
    </row>
    <row r="131" spans="1:31" ht="15.75" customHeight="1" x14ac:dyDescent="0.3">
      <c r="A131" s="77" t="s">
        <v>105</v>
      </c>
      <c r="B131" s="28" t="s">
        <v>35</v>
      </c>
      <c r="C131" s="20"/>
      <c r="D131" s="46"/>
      <c r="E131" s="39"/>
      <c r="F131" s="33" t="str">
        <f t="shared" si="1"/>
        <v/>
      </c>
      <c r="H131" s="57"/>
      <c r="I131" s="57"/>
      <c r="J131" s="57"/>
      <c r="K131" s="57"/>
      <c r="L131" s="57"/>
      <c r="M131" s="57"/>
      <c r="N131" s="57"/>
      <c r="O131" s="57"/>
      <c r="P131" s="57"/>
      <c r="Q131" s="57"/>
      <c r="R131" s="57"/>
      <c r="S131" s="57"/>
      <c r="T131" s="57"/>
      <c r="U131" s="57"/>
      <c r="V131" s="57"/>
      <c r="W131" s="57"/>
      <c r="X131" s="57"/>
      <c r="Y131" s="57"/>
      <c r="Z131" s="57"/>
      <c r="AA131" s="57"/>
      <c r="AB131" s="57"/>
      <c r="AC131" s="57"/>
      <c r="AD131" s="57"/>
      <c r="AE131" s="57"/>
    </row>
    <row r="132" spans="1:31" ht="15.75" customHeight="1" x14ac:dyDescent="0.3">
      <c r="A132" s="78"/>
      <c r="B132" s="29" t="s">
        <v>35</v>
      </c>
      <c r="C132" s="22"/>
      <c r="D132" s="47"/>
      <c r="E132" s="40"/>
      <c r="F132" s="34" t="str">
        <f t="shared" si="1"/>
        <v/>
      </c>
      <c r="H132" s="58"/>
      <c r="I132" s="58"/>
      <c r="J132" s="58"/>
      <c r="K132" s="58"/>
      <c r="L132" s="58"/>
      <c r="M132" s="58"/>
      <c r="N132" s="58"/>
      <c r="O132" s="58"/>
      <c r="P132" s="58"/>
      <c r="Q132" s="58"/>
      <c r="R132" s="58"/>
      <c r="S132" s="58"/>
      <c r="T132" s="58"/>
      <c r="U132" s="58"/>
      <c r="V132" s="58"/>
      <c r="W132" s="58"/>
      <c r="X132" s="58"/>
      <c r="Y132" s="58"/>
      <c r="Z132" s="58"/>
      <c r="AA132" s="58"/>
      <c r="AB132" s="58"/>
      <c r="AC132" s="58"/>
      <c r="AD132" s="58"/>
      <c r="AE132" s="58"/>
    </row>
    <row r="133" spans="1:31" ht="15.75" customHeight="1" x14ac:dyDescent="0.3">
      <c r="A133" s="78"/>
      <c r="B133" s="29" t="s">
        <v>35</v>
      </c>
      <c r="C133" s="22"/>
      <c r="D133" s="47"/>
      <c r="E133" s="40"/>
      <c r="F133" s="34" t="str">
        <f t="shared" si="1"/>
        <v/>
      </c>
      <c r="H133" s="58"/>
      <c r="I133" s="58"/>
      <c r="J133" s="58"/>
      <c r="K133" s="58"/>
      <c r="L133" s="58"/>
      <c r="M133" s="58"/>
      <c r="N133" s="58"/>
      <c r="O133" s="58"/>
      <c r="P133" s="58"/>
      <c r="Q133" s="58"/>
      <c r="R133" s="58"/>
      <c r="S133" s="58"/>
      <c r="T133" s="58"/>
      <c r="U133" s="58"/>
      <c r="V133" s="58"/>
      <c r="W133" s="58"/>
      <c r="X133" s="58"/>
      <c r="Y133" s="58"/>
      <c r="Z133" s="58"/>
      <c r="AA133" s="58"/>
      <c r="AB133" s="58"/>
      <c r="AC133" s="58"/>
      <c r="AD133" s="58"/>
      <c r="AE133" s="58"/>
    </row>
    <row r="134" spans="1:31" ht="15.75" customHeight="1" x14ac:dyDescent="0.3">
      <c r="A134" s="78"/>
      <c r="B134" s="29" t="s">
        <v>35</v>
      </c>
      <c r="C134" s="22"/>
      <c r="D134" s="47"/>
      <c r="E134" s="40"/>
      <c r="F134" s="34" t="str">
        <f t="shared" si="1"/>
        <v/>
      </c>
      <c r="H134" s="58"/>
      <c r="I134" s="58"/>
      <c r="J134" s="58"/>
      <c r="K134" s="58"/>
      <c r="L134" s="58"/>
      <c r="M134" s="58"/>
      <c r="N134" s="58"/>
      <c r="O134" s="58"/>
      <c r="P134" s="58"/>
      <c r="Q134" s="58"/>
      <c r="R134" s="58"/>
      <c r="S134" s="58"/>
      <c r="T134" s="58"/>
      <c r="U134" s="58"/>
      <c r="V134" s="58"/>
      <c r="W134" s="58"/>
      <c r="X134" s="58"/>
      <c r="Y134" s="58"/>
      <c r="Z134" s="58"/>
      <c r="AA134" s="58"/>
      <c r="AB134" s="58"/>
      <c r="AC134" s="58"/>
      <c r="AD134" s="58"/>
      <c r="AE134" s="58"/>
    </row>
    <row r="135" spans="1:31" ht="15.75" customHeight="1" x14ac:dyDescent="0.3">
      <c r="A135" s="78"/>
      <c r="B135" s="29" t="s">
        <v>35</v>
      </c>
      <c r="C135" s="22"/>
      <c r="D135" s="47"/>
      <c r="E135" s="40"/>
      <c r="F135" s="34" t="str">
        <f t="shared" si="1"/>
        <v/>
      </c>
      <c r="H135" s="58"/>
      <c r="I135" s="58"/>
      <c r="J135" s="58"/>
      <c r="K135" s="58"/>
      <c r="L135" s="58"/>
      <c r="M135" s="58"/>
      <c r="N135" s="58"/>
      <c r="O135" s="58"/>
      <c r="P135" s="58"/>
      <c r="Q135" s="58"/>
      <c r="R135" s="58"/>
      <c r="S135" s="58"/>
      <c r="T135" s="58"/>
      <c r="U135" s="58"/>
      <c r="V135" s="58"/>
      <c r="W135" s="58"/>
      <c r="X135" s="58"/>
      <c r="Y135" s="58"/>
      <c r="Z135" s="58"/>
      <c r="AA135" s="58"/>
      <c r="AB135" s="58"/>
      <c r="AC135" s="58"/>
      <c r="AD135" s="58"/>
      <c r="AE135" s="58"/>
    </row>
    <row r="136" spans="1:31" ht="15.75" customHeight="1" x14ac:dyDescent="0.3">
      <c r="A136" s="78"/>
      <c r="B136" s="29" t="s">
        <v>35</v>
      </c>
      <c r="C136" s="22"/>
      <c r="D136" s="47"/>
      <c r="E136" s="40"/>
      <c r="F136" s="34" t="str">
        <f t="shared" ref="F136:F137" si="2">IF(OR(ISBLANK(D136),ISBLANK(E136)),"",E136-D136)</f>
        <v/>
      </c>
      <c r="H136" s="58"/>
      <c r="I136" s="58"/>
      <c r="J136" s="58"/>
      <c r="K136" s="58"/>
      <c r="L136" s="58"/>
      <c r="M136" s="58"/>
      <c r="N136" s="58"/>
      <c r="O136" s="58"/>
      <c r="P136" s="58"/>
      <c r="Q136" s="58"/>
      <c r="R136" s="58"/>
      <c r="S136" s="58"/>
      <c r="T136" s="58"/>
      <c r="U136" s="58"/>
      <c r="V136" s="58"/>
      <c r="W136" s="58"/>
      <c r="X136" s="58"/>
      <c r="Y136" s="58"/>
      <c r="Z136" s="58"/>
      <c r="AA136" s="58"/>
      <c r="AB136" s="58"/>
      <c r="AC136" s="58"/>
      <c r="AD136" s="58"/>
      <c r="AE136" s="58"/>
    </row>
    <row r="137" spans="1:31" ht="15.75" customHeight="1" x14ac:dyDescent="0.3">
      <c r="A137" s="79"/>
      <c r="B137" s="30" t="s">
        <v>35</v>
      </c>
      <c r="C137" s="21"/>
      <c r="D137" s="48"/>
      <c r="E137" s="41"/>
      <c r="F137" s="35" t="str">
        <f t="shared" si="2"/>
        <v/>
      </c>
      <c r="H137" s="56"/>
      <c r="I137" s="56"/>
      <c r="J137" s="56"/>
      <c r="K137" s="56"/>
      <c r="L137" s="56"/>
      <c r="M137" s="56"/>
      <c r="N137" s="56"/>
      <c r="O137" s="56"/>
      <c r="P137" s="56"/>
      <c r="Q137" s="56"/>
      <c r="R137" s="56"/>
      <c r="S137" s="56"/>
      <c r="T137" s="56"/>
      <c r="U137" s="56"/>
      <c r="V137" s="56"/>
      <c r="W137" s="56"/>
      <c r="X137" s="56"/>
      <c r="Y137" s="56"/>
      <c r="Z137" s="56"/>
      <c r="AA137" s="56"/>
      <c r="AB137" s="56"/>
      <c r="AC137" s="56"/>
      <c r="AD137" s="56"/>
      <c r="AE137" s="56"/>
    </row>
    <row r="138" spans="1:31" ht="18" x14ac:dyDescent="0.35">
      <c r="A138" s="63" t="s">
        <v>17</v>
      </c>
      <c r="B138" s="65"/>
      <c r="C138" s="64"/>
      <c r="D138" s="52">
        <f>SUM(D7:D137)</f>
        <v>338450</v>
      </c>
      <c r="E138" s="52">
        <f>SUM(E7:E137)</f>
        <v>88454</v>
      </c>
      <c r="F138" s="51">
        <f>SUM(F7:F137)</f>
        <v>-6046</v>
      </c>
    </row>
    <row r="140" spans="1:31" x14ac:dyDescent="0.3">
      <c r="A140" s="62" t="s">
        <v>134</v>
      </c>
      <c r="B140" s="67">
        <v>205</v>
      </c>
    </row>
    <row r="141" spans="1:31" x14ac:dyDescent="0.3">
      <c r="A141" s="62" t="s">
        <v>135</v>
      </c>
      <c r="B141" s="66">
        <f>D138/B140</f>
        <v>1650.9756097560976</v>
      </c>
    </row>
  </sheetData>
  <mergeCells count="21">
    <mergeCell ref="A9:A13"/>
    <mergeCell ref="A7:A8"/>
    <mergeCell ref="A14:A18"/>
    <mergeCell ref="A19:A24"/>
    <mergeCell ref="A25:A32"/>
    <mergeCell ref="A33:A38"/>
    <mergeCell ref="A39:A41"/>
    <mergeCell ref="A42:A47"/>
    <mergeCell ref="A48:A53"/>
    <mergeCell ref="A54:A58"/>
    <mergeCell ref="A59:A66"/>
    <mergeCell ref="A67:A74"/>
    <mergeCell ref="A75:A82"/>
    <mergeCell ref="A117:A123"/>
    <mergeCell ref="A131:A137"/>
    <mergeCell ref="A124:A130"/>
    <mergeCell ref="A83:A88"/>
    <mergeCell ref="A89:A94"/>
    <mergeCell ref="A95:A100"/>
    <mergeCell ref="A101:A109"/>
    <mergeCell ref="A110:A116"/>
  </mergeCells>
  <phoneticPr fontId="29" type="noConversion"/>
  <conditionalFormatting sqref="F7:F138">
    <cfRule type="cellIs" dxfId="1" priority="1" operator="lessThan">
      <formula>0</formula>
    </cfRule>
    <cfRule type="cellIs" dxfId="0" priority="2" operator="greaterThan">
      <formula>0</formula>
    </cfRule>
  </conditionalFormatting>
  <pageMargins left="0.70866141732283472" right="0.70866141732283472" top="0.74803149606299213" bottom="0.74803149606299213" header="0.31496062992125984" footer="0.31496062992125984"/>
  <pageSetup paperSize="9" scale="34" fitToHeight="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8D8F26-3402-426D-B36F-B0D9DBFE4154}">
  <sheetPr>
    <pageSetUpPr fitToPage="1"/>
  </sheetPr>
  <dimension ref="A1:D29"/>
  <sheetViews>
    <sheetView showGridLines="0" zoomScale="110" zoomScaleNormal="110" workbookViewId="0">
      <selection activeCell="G1" sqref="G1"/>
    </sheetView>
  </sheetViews>
  <sheetFormatPr baseColWidth="10" defaultRowHeight="14.4" x14ac:dyDescent="0.3"/>
  <cols>
    <col min="1" max="1" width="32.77734375" bestFit="1" customWidth="1"/>
    <col min="2" max="2" width="20" bestFit="1" customWidth="1"/>
    <col min="3" max="3" width="21.109375" bestFit="1" customWidth="1"/>
    <col min="4" max="4" width="17.77734375" customWidth="1"/>
  </cols>
  <sheetData>
    <row r="1" spans="1:4" ht="28.8" x14ac:dyDescent="0.55000000000000004">
      <c r="A1" s="14" t="s">
        <v>136</v>
      </c>
    </row>
    <row r="3" spans="1:4" ht="15.6" x14ac:dyDescent="0.3">
      <c r="A3" s="75" t="s">
        <v>137</v>
      </c>
    </row>
    <row r="5" spans="1:4" ht="28.8" x14ac:dyDescent="0.3">
      <c r="A5" s="27" t="s">
        <v>22</v>
      </c>
      <c r="B5" s="26" t="s">
        <v>24</v>
      </c>
      <c r="C5" s="26" t="s">
        <v>25</v>
      </c>
      <c r="D5" s="36" t="s">
        <v>42</v>
      </c>
    </row>
    <row r="6" spans="1:4" x14ac:dyDescent="0.3">
      <c r="A6" s="68" t="s">
        <v>19</v>
      </c>
      <c r="B6" s="73">
        <f>SUM(Chiffrage!D7:D8)</f>
        <v>80000</v>
      </c>
      <c r="C6" s="74">
        <f>SUM(Chiffrage!E7:E8)</f>
        <v>77954</v>
      </c>
      <c r="D6" s="71">
        <f>SUM(Chiffrage!F7:F8)</f>
        <v>-2046</v>
      </c>
    </row>
    <row r="7" spans="1:4" x14ac:dyDescent="0.3">
      <c r="A7" s="68" t="s">
        <v>20</v>
      </c>
      <c r="B7" s="73">
        <f>+SUM(Chiffrage!D9:D13)</f>
        <v>8000</v>
      </c>
      <c r="C7" s="74">
        <f>+SUM(Chiffrage!E9:E13)</f>
        <v>2500</v>
      </c>
      <c r="D7" s="71">
        <f>+SUM(Chiffrage!F9:F13)</f>
        <v>-5500</v>
      </c>
    </row>
    <row r="8" spans="1:4" x14ac:dyDescent="0.3">
      <c r="A8" s="68" t="s">
        <v>21</v>
      </c>
      <c r="B8" s="73">
        <f>SUM(Chiffrage!D14:D18)</f>
        <v>3000</v>
      </c>
      <c r="C8" s="74">
        <f>SUM(Chiffrage!E14:E18)</f>
        <v>4500</v>
      </c>
      <c r="D8" s="71">
        <f>SUM(Chiffrage!F14:F18)</f>
        <v>1500</v>
      </c>
    </row>
    <row r="9" spans="1:4" x14ac:dyDescent="0.3">
      <c r="A9" s="68" t="s">
        <v>131</v>
      </c>
      <c r="B9" s="73">
        <f>SUM(Chiffrage!D19:D24)</f>
        <v>6000</v>
      </c>
      <c r="C9" s="74">
        <f>SUM(Chiffrage!E19:E24)</f>
        <v>3500</v>
      </c>
      <c r="D9" s="71">
        <f>SUM(Chiffrage!F19:F24)</f>
        <v>0</v>
      </c>
    </row>
    <row r="10" spans="1:4" x14ac:dyDescent="0.3">
      <c r="A10" s="68" t="s">
        <v>0</v>
      </c>
      <c r="B10" s="73">
        <f>SUM(Chiffrage!D25:D32)</f>
        <v>4600</v>
      </c>
      <c r="C10" s="74">
        <f>SUM(Chiffrage!E25:E32)</f>
        <v>0</v>
      </c>
      <c r="D10" s="71">
        <f>SUM(Chiffrage!F25:F32)</f>
        <v>0</v>
      </c>
    </row>
    <row r="11" spans="1:4" x14ac:dyDescent="0.3">
      <c r="A11" s="68" t="s">
        <v>49</v>
      </c>
      <c r="B11" s="73">
        <f>SUM(Chiffrage!D33:D38)</f>
        <v>6000</v>
      </c>
      <c r="C11" s="74">
        <f>SUM(Chiffrage!E33:E38)</f>
        <v>0</v>
      </c>
      <c r="D11" s="71">
        <f>SUM(Chiffrage!F33:F38)</f>
        <v>0</v>
      </c>
    </row>
    <row r="12" spans="1:4" x14ac:dyDescent="0.3">
      <c r="A12" s="68" t="s">
        <v>53</v>
      </c>
      <c r="B12" s="73">
        <f>SUM(Chiffrage!D39:D41)</f>
        <v>12000</v>
      </c>
      <c r="C12" s="74">
        <f>SUM(Chiffrage!E39:E41)</f>
        <v>0</v>
      </c>
      <c r="D12" s="71">
        <f>SUM(Chiffrage!F39:F41)</f>
        <v>0</v>
      </c>
    </row>
    <row r="13" spans="1:4" x14ac:dyDescent="0.3">
      <c r="A13" s="68" t="s">
        <v>61</v>
      </c>
      <c r="B13" s="73">
        <f>SUM(Chiffrage!D42:D47)</f>
        <v>20000</v>
      </c>
      <c r="C13" s="74">
        <f>SUM(Chiffrage!E42:E47)</f>
        <v>0</v>
      </c>
      <c r="D13" s="71">
        <f>SUM(Chiffrage!F42:F47)</f>
        <v>0</v>
      </c>
    </row>
    <row r="14" spans="1:4" x14ac:dyDescent="0.3">
      <c r="A14" s="68" t="s">
        <v>55</v>
      </c>
      <c r="B14" s="73">
        <f>SUM(Chiffrage!D48:D53)</f>
        <v>34000</v>
      </c>
      <c r="C14" s="74">
        <f>SUM(Chiffrage!E48:E53)</f>
        <v>0</v>
      </c>
      <c r="D14" s="71">
        <f>SUM(Chiffrage!F48:F53)</f>
        <v>0</v>
      </c>
    </row>
    <row r="15" spans="1:4" x14ac:dyDescent="0.3">
      <c r="A15" s="68" t="s">
        <v>58</v>
      </c>
      <c r="B15" s="73">
        <f>SUM(Chiffrage!D54:D58)</f>
        <v>16000</v>
      </c>
      <c r="C15" s="74">
        <f>SUM(Chiffrage!E54:E58)</f>
        <v>0</v>
      </c>
      <c r="D15" s="71">
        <f>SUM(Chiffrage!F54:F58)</f>
        <v>0</v>
      </c>
    </row>
    <row r="16" spans="1:4" x14ac:dyDescent="0.3">
      <c r="A16" s="68" t="s">
        <v>64</v>
      </c>
      <c r="B16" s="73">
        <f>SUM(Chiffrage!D59:D66)</f>
        <v>17200</v>
      </c>
      <c r="C16" s="74">
        <f>SUM(Chiffrage!E59:E66)</f>
        <v>0</v>
      </c>
      <c r="D16" s="71">
        <f>SUM(Chiffrage!F59:F66)</f>
        <v>0</v>
      </c>
    </row>
    <row r="17" spans="1:4" x14ac:dyDescent="0.3">
      <c r="A17" s="68" t="s">
        <v>2</v>
      </c>
      <c r="B17" s="73">
        <f>SUM(Chiffrage!D67:D74)</f>
        <v>11500</v>
      </c>
      <c r="C17" s="74">
        <f>SUM(Chiffrage!E67:E74)</f>
        <v>0</v>
      </c>
      <c r="D17" s="71">
        <f>SUM(Chiffrage!F67:F74)</f>
        <v>0</v>
      </c>
    </row>
    <row r="18" spans="1:4" x14ac:dyDescent="0.3">
      <c r="A18" s="68" t="s">
        <v>5</v>
      </c>
      <c r="B18" s="73">
        <f>SUM(Chiffrage!D75:D82)</f>
        <v>5800</v>
      </c>
      <c r="C18" s="74">
        <f>SUM(Chiffrage!E75:E82)</f>
        <v>0</v>
      </c>
      <c r="D18" s="71">
        <f>SUM(Chiffrage!F75:F82)</f>
        <v>0</v>
      </c>
    </row>
    <row r="19" spans="1:4" x14ac:dyDescent="0.3">
      <c r="A19" s="68" t="s">
        <v>29</v>
      </c>
      <c r="B19" s="73">
        <f>SUM(Chiffrage!D83:D88)</f>
        <v>14500</v>
      </c>
      <c r="C19" s="74">
        <f>SUM(Chiffrage!E83:E88)</f>
        <v>0</v>
      </c>
      <c r="D19" s="71">
        <f>SUM(Chiffrage!F83:F88)</f>
        <v>0</v>
      </c>
    </row>
    <row r="20" spans="1:4" x14ac:dyDescent="0.3">
      <c r="A20" s="68" t="s">
        <v>85</v>
      </c>
      <c r="B20" s="73">
        <f>SUM(Chiffrage!D89:D94)</f>
        <v>30000</v>
      </c>
      <c r="C20" s="74">
        <f>SUM(Chiffrage!E89:E94)</f>
        <v>0</v>
      </c>
      <c r="D20" s="71">
        <f>SUM(Chiffrage!F89:F94)</f>
        <v>0</v>
      </c>
    </row>
    <row r="21" spans="1:4" x14ac:dyDescent="0.3">
      <c r="A21" s="68" t="s">
        <v>90</v>
      </c>
      <c r="B21" s="73">
        <f>SUM(Chiffrage!D95:D100)</f>
        <v>18000</v>
      </c>
      <c r="C21" s="74">
        <f>SUM(Chiffrage!E95:E100)</f>
        <v>0</v>
      </c>
      <c r="D21" s="71">
        <f>SUM(Chiffrage!F95:F100)</f>
        <v>0</v>
      </c>
    </row>
    <row r="22" spans="1:4" x14ac:dyDescent="0.3">
      <c r="A22" s="68" t="s">
        <v>94</v>
      </c>
      <c r="B22" s="73">
        <f>SUM(Chiffrage!D101:D109)</f>
        <v>24000</v>
      </c>
      <c r="C22" s="74">
        <f>SUM(Chiffrage!E101:E109)</f>
        <v>0</v>
      </c>
      <c r="D22" s="71">
        <f>SUM(Chiffrage!F101:F109)</f>
        <v>0</v>
      </c>
    </row>
    <row r="23" spans="1:4" x14ac:dyDescent="0.3">
      <c r="A23" s="68" t="s">
        <v>11</v>
      </c>
      <c r="B23" s="73">
        <f>SUM(Chiffrage!D110:D116)</f>
        <v>25000</v>
      </c>
      <c r="C23" s="74">
        <f>SUM(Chiffrage!E110:E116)</f>
        <v>0</v>
      </c>
      <c r="D23" s="71">
        <f>SUM(Chiffrage!F110:F116)</f>
        <v>0</v>
      </c>
    </row>
    <row r="24" spans="1:4" x14ac:dyDescent="0.3">
      <c r="A24" s="68" t="s">
        <v>12</v>
      </c>
      <c r="B24" s="73">
        <f>SUM(Chiffrage!D117:D123)</f>
        <v>2850</v>
      </c>
      <c r="C24" s="74">
        <f>SUM(Chiffrage!E117:E123)</f>
        <v>0</v>
      </c>
      <c r="D24" s="71">
        <f>SUM(Chiffrage!F117:F123)</f>
        <v>0</v>
      </c>
    </row>
    <row r="25" spans="1:4" x14ac:dyDescent="0.3">
      <c r="A25" s="68" t="s">
        <v>30</v>
      </c>
      <c r="B25" s="73">
        <f>SUM(Chiffrage!D124:D130)</f>
        <v>0</v>
      </c>
      <c r="C25" s="74">
        <f>SUM(Chiffrage!E124:E130)</f>
        <v>0</v>
      </c>
      <c r="D25" s="71">
        <f>SUM(Chiffrage!F124:F130)</f>
        <v>0</v>
      </c>
    </row>
    <row r="26" spans="1:4" x14ac:dyDescent="0.3">
      <c r="A26" s="68" t="s">
        <v>105</v>
      </c>
      <c r="B26" s="73">
        <f>SUM(Chiffrage!D131:D137)</f>
        <v>0</v>
      </c>
      <c r="C26" s="74">
        <f>SUM(Chiffrage!E131:E137)</f>
        <v>0</v>
      </c>
      <c r="D26" s="71">
        <f>SUM(Chiffrage!F131:F137)</f>
        <v>0</v>
      </c>
    </row>
    <row r="27" spans="1:4" x14ac:dyDescent="0.3">
      <c r="A27" s="69" t="s">
        <v>17</v>
      </c>
      <c r="B27" s="70">
        <f>SUM(B6:B26)</f>
        <v>338450</v>
      </c>
      <c r="C27" s="70">
        <f t="shared" ref="C27:D27" si="0">SUM(C6:C26)</f>
        <v>88454</v>
      </c>
      <c r="D27" s="72">
        <f t="shared" si="0"/>
        <v>-6046</v>
      </c>
    </row>
    <row r="29" spans="1:4" ht="15.6" x14ac:dyDescent="0.3">
      <c r="A29" s="76" t="s">
        <v>138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ignoredErrors>
    <ignoredError sqref="B7 B9 B10:B22" formulaRange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32423A-ACE8-47F8-A22C-9325F9C5A007}">
  <dimension ref="A7:I26"/>
  <sheetViews>
    <sheetView showGridLines="0" zoomScale="110" zoomScaleNormal="110" workbookViewId="0">
      <selection activeCell="A26" sqref="A26"/>
    </sheetView>
  </sheetViews>
  <sheetFormatPr baseColWidth="10" defaultRowHeight="14.4" x14ac:dyDescent="0.3"/>
  <cols>
    <col min="8" max="8" width="42.88671875" customWidth="1"/>
  </cols>
  <sheetData>
    <row r="7" spans="1:9" ht="21" x14ac:dyDescent="0.4">
      <c r="A7" s="1"/>
    </row>
    <row r="8" spans="1:9" ht="18" x14ac:dyDescent="0.35">
      <c r="A8" s="2"/>
    </row>
    <row r="9" spans="1:9" ht="18" x14ac:dyDescent="0.35">
      <c r="B9" s="3"/>
    </row>
    <row r="10" spans="1:9" ht="15.6" x14ac:dyDescent="0.3">
      <c r="B10" s="4"/>
      <c r="C10" s="83"/>
      <c r="D10" s="83"/>
      <c r="E10" s="83"/>
      <c r="F10" s="83"/>
      <c r="G10" s="83"/>
      <c r="H10" s="83"/>
      <c r="I10" s="5"/>
    </row>
    <row r="12" spans="1:9" ht="15.6" x14ac:dyDescent="0.3">
      <c r="C12" s="76"/>
    </row>
    <row r="24" spans="1:1" x14ac:dyDescent="0.3">
      <c r="A24" s="6"/>
    </row>
    <row r="25" spans="1:1" x14ac:dyDescent="0.3">
      <c r="A25" s="7"/>
    </row>
    <row r="26" spans="1:1" x14ac:dyDescent="0.3">
      <c r="A26" s="8"/>
    </row>
  </sheetData>
  <mergeCells count="1">
    <mergeCell ref="C10:H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Chiffrage</vt:lpstr>
      <vt:lpstr>Récapitulatif</vt:lpstr>
      <vt:lpstr>Mot de passe</vt:lpstr>
      <vt:lpstr>Chiffrage!Zone_d_impression</vt:lpstr>
      <vt:lpstr>Récapitulatif!Zone_d_impression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Jean-Marie Bugarel</dc:creator>
  <cp:lastModifiedBy>zanne zakaria</cp:lastModifiedBy>
  <cp:lastPrinted>2021-03-29T17:13:16Z</cp:lastPrinted>
  <dcterms:created xsi:type="dcterms:W3CDTF">2021-03-28T17:43:23Z</dcterms:created>
  <dcterms:modified xsi:type="dcterms:W3CDTF">2024-02-24T02:30:30Z</dcterms:modified>
</cp:coreProperties>
</file>