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saih\Downloads\"/>
    </mc:Choice>
  </mc:AlternateContent>
  <xr:revisionPtr revIDLastSave="0" documentId="8_{B2E97084-731E-4E02-8EF3-F209A1FE16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4" i="1" l="1"/>
  <c r="G134" i="1"/>
  <c r="F134" i="1"/>
  <c r="H124" i="1"/>
  <c r="G124" i="1"/>
  <c r="F124" i="1"/>
  <c r="H115" i="1"/>
  <c r="G115" i="1"/>
  <c r="F115" i="1"/>
  <c r="H106" i="1"/>
  <c r="G106" i="1"/>
  <c r="F106" i="1"/>
  <c r="H97" i="1"/>
  <c r="G97" i="1"/>
  <c r="F97" i="1"/>
  <c r="H88" i="1"/>
  <c r="G88" i="1"/>
  <c r="F88" i="1"/>
  <c r="H78" i="1"/>
  <c r="G78" i="1"/>
  <c r="F78" i="1"/>
  <c r="H64" i="1"/>
  <c r="G64" i="1"/>
  <c r="F64" i="1"/>
  <c r="H50" i="1"/>
  <c r="G50" i="1"/>
  <c r="F50" i="1"/>
  <c r="H36" i="1"/>
  <c r="G36" i="1"/>
  <c r="F36" i="1"/>
  <c r="H24" i="1"/>
  <c r="G24" i="1"/>
  <c r="F24" i="1"/>
  <c r="G12" i="1"/>
  <c r="H12" i="1"/>
  <c r="F12" i="1"/>
  <c r="H133" i="1"/>
  <c r="F131" i="1"/>
  <c r="F130" i="1"/>
  <c r="F129" i="1"/>
  <c r="H123" i="1"/>
  <c r="F122" i="1"/>
  <c r="F121" i="1"/>
  <c r="F120" i="1"/>
  <c r="H114" i="1"/>
  <c r="F113" i="1"/>
  <c r="F112" i="1"/>
  <c r="F111" i="1"/>
  <c r="H105" i="1"/>
  <c r="F104" i="1"/>
  <c r="F103" i="1"/>
  <c r="F102" i="1"/>
  <c r="H96" i="1"/>
  <c r="F95" i="1"/>
  <c r="F94" i="1"/>
  <c r="F93" i="1"/>
  <c r="H87" i="1"/>
  <c r="F85" i="1"/>
  <c r="F86" i="1"/>
  <c r="F84" i="1"/>
  <c r="H77" i="1"/>
  <c r="G76" i="1"/>
  <c r="G75" i="1"/>
  <c r="F74" i="1"/>
  <c r="F73" i="1"/>
  <c r="F72" i="1"/>
  <c r="F71" i="1"/>
  <c r="F70" i="1"/>
  <c r="F69" i="1"/>
  <c r="H63" i="1"/>
  <c r="G62" i="1"/>
  <c r="G61" i="1"/>
  <c r="F60" i="1"/>
  <c r="F59" i="1"/>
  <c r="F58" i="1"/>
  <c r="F57" i="1"/>
  <c r="F56" i="1"/>
  <c r="F55" i="1"/>
  <c r="H49" i="1"/>
  <c r="G48" i="1"/>
  <c r="G47" i="1"/>
  <c r="F46" i="1"/>
  <c r="F45" i="1"/>
  <c r="F44" i="1"/>
  <c r="F43" i="1"/>
  <c r="F42" i="1"/>
  <c r="F41" i="1"/>
  <c r="H35" i="1"/>
  <c r="G34" i="1"/>
  <c r="G33" i="1"/>
  <c r="F32" i="1"/>
  <c r="F31" i="1"/>
  <c r="F30" i="1"/>
  <c r="F29" i="1"/>
  <c r="H23" i="1"/>
  <c r="G22" i="1"/>
  <c r="G21" i="1"/>
  <c r="F20" i="1"/>
  <c r="F19" i="1"/>
  <c r="F18" i="1"/>
  <c r="F17" i="1"/>
  <c r="H11" i="1"/>
  <c r="G10" i="1"/>
  <c r="G9" i="1"/>
  <c r="F8" i="1"/>
  <c r="F7" i="1"/>
  <c r="F6" i="1"/>
  <c r="F5" i="1"/>
</calcChain>
</file>

<file path=xl/sharedStrings.xml><?xml version="1.0" encoding="utf-8"?>
<sst xmlns="http://schemas.openxmlformats.org/spreadsheetml/2006/main" count="277" uniqueCount="55">
  <si>
    <r>
      <rPr>
        <b/>
        <sz val="10"/>
        <rFont val="Arial"/>
        <family val="2"/>
      </rPr>
      <t>SOUS DETAILS DE FABRICATION DES BETONS</t>
    </r>
  </si>
  <si>
    <r>
      <rPr>
        <b/>
        <sz val="10"/>
        <rFont val="Arial"/>
        <family val="2"/>
      </rPr>
      <t>BETON B1 : béton de propreté</t>
    </r>
  </si>
  <si>
    <r>
      <rPr>
        <b/>
        <sz val="10"/>
        <rFont val="Arial"/>
        <family val="2"/>
      </rPr>
      <t>BETON B1</t>
    </r>
  </si>
  <si>
    <r>
      <rPr>
        <b/>
        <sz val="10"/>
        <rFont val="Arial"/>
        <family val="2"/>
      </rPr>
      <t>DS</t>
    </r>
  </si>
  <si>
    <r>
      <rPr>
        <b/>
        <sz val="10"/>
        <rFont val="Arial"/>
        <family val="2"/>
      </rPr>
      <t>désignation</t>
    </r>
  </si>
  <si>
    <r>
      <rPr>
        <b/>
        <sz val="10"/>
        <rFont val="Arial"/>
        <family val="2"/>
      </rPr>
      <t>u</t>
    </r>
  </si>
  <si>
    <r>
      <rPr>
        <b/>
        <sz val="10"/>
        <rFont val="Arial"/>
        <family val="2"/>
      </rPr>
      <t>quantité</t>
    </r>
  </si>
  <si>
    <r>
      <rPr>
        <b/>
        <sz val="10"/>
        <rFont val="Arial"/>
        <family val="2"/>
      </rPr>
      <t>Pert</t>
    </r>
  </si>
  <si>
    <r>
      <rPr>
        <b/>
        <sz val="10"/>
        <rFont val="Arial"/>
        <family val="2"/>
      </rPr>
      <t>cout</t>
    </r>
  </si>
  <si>
    <r>
      <rPr>
        <b/>
        <sz val="10"/>
        <rFont val="Arial"/>
        <family val="2"/>
      </rPr>
      <t>materieaux</t>
    </r>
  </si>
  <si>
    <r>
      <rPr>
        <b/>
        <sz val="10"/>
        <rFont val="Arial"/>
        <family val="2"/>
      </rPr>
      <t>materiel</t>
    </r>
  </si>
  <si>
    <r>
      <rPr>
        <sz val="11"/>
        <rFont val="Calibri"/>
        <family val="2"/>
      </rPr>
      <t>Ciment CPJ 45</t>
    </r>
  </si>
  <si>
    <r>
      <rPr>
        <sz val="11"/>
        <rFont val="Calibri"/>
        <family val="2"/>
      </rPr>
      <t>T</t>
    </r>
  </si>
  <si>
    <r>
      <rPr>
        <sz val="11"/>
        <rFont val="Calibri"/>
        <family val="2"/>
      </rPr>
      <t>Sable</t>
    </r>
  </si>
  <si>
    <r>
      <rPr>
        <sz val="11"/>
        <rFont val="Calibri"/>
        <family val="2"/>
      </rPr>
      <t>m³</t>
    </r>
  </si>
  <si>
    <r>
      <rPr>
        <sz val="11"/>
        <rFont val="Calibri"/>
        <family val="2"/>
      </rPr>
      <t>GRAVIER 8/15</t>
    </r>
  </si>
  <si>
    <r>
      <rPr>
        <sz val="11"/>
        <rFont val="Calibri"/>
        <family val="2"/>
      </rPr>
      <t>EAU GACHAGE</t>
    </r>
  </si>
  <si>
    <r>
      <rPr>
        <sz val="11"/>
        <rFont val="Calibri"/>
        <family val="2"/>
      </rPr>
      <t>Quote part betoniére</t>
    </r>
  </si>
  <si>
    <r>
      <rPr>
        <sz val="11"/>
        <rFont val="Calibri"/>
        <family val="2"/>
      </rPr>
      <t>H</t>
    </r>
  </si>
  <si>
    <r>
      <rPr>
        <sz val="11"/>
        <rFont val="Calibri"/>
        <family val="2"/>
      </rPr>
      <t>Vibreur</t>
    </r>
  </si>
  <si>
    <r>
      <rPr>
        <sz val="11"/>
        <rFont val="Calibri"/>
        <family val="2"/>
      </rPr>
      <t>MO FABRICATIO DE BETON</t>
    </r>
  </si>
  <si>
    <r>
      <rPr>
        <b/>
        <sz val="10"/>
        <rFont val="Arial"/>
        <family val="2"/>
      </rPr>
      <t>BETON B2 :gros béton et béton cyclopeen en fondations pour ouvrage non armé ou légerment</t>
    </r>
  </si>
  <si>
    <r>
      <rPr>
        <b/>
        <sz val="10"/>
        <rFont val="Arial"/>
        <family val="2"/>
      </rPr>
      <t>BETON B2</t>
    </r>
  </si>
  <si>
    <r>
      <rPr>
        <sz val="11"/>
        <rFont val="Calibri"/>
        <family val="2"/>
      </rPr>
      <t>H/m3</t>
    </r>
  </si>
  <si>
    <r>
      <rPr>
        <b/>
        <sz val="10"/>
        <rFont val="Arial"/>
        <family val="2"/>
      </rPr>
      <t>BETON B3 :Béton de forme-Béton de dallage</t>
    </r>
  </si>
  <si>
    <r>
      <rPr>
        <b/>
        <sz val="10"/>
        <rFont val="Arial"/>
        <family val="2"/>
      </rPr>
      <t>BETON B3</t>
    </r>
  </si>
  <si>
    <r>
      <rPr>
        <sz val="11"/>
        <rFont val="Calibri"/>
        <family val="2"/>
      </rPr>
      <t>GRAVIER 15/25</t>
    </r>
  </si>
  <si>
    <r>
      <rPr>
        <b/>
        <sz val="10"/>
        <rFont val="Arial"/>
        <family val="2"/>
      </rPr>
      <t>BETON B4 :  béton armé</t>
    </r>
  </si>
  <si>
    <r>
      <rPr>
        <b/>
        <sz val="10"/>
        <rFont val="Arial"/>
        <family val="2"/>
      </rPr>
      <t>BETON B4</t>
    </r>
  </si>
  <si>
    <r>
      <rPr>
        <sz val="11"/>
        <rFont val="Calibri"/>
        <family val="2"/>
      </rPr>
      <t>S</t>
    </r>
    <r>
      <rPr>
        <vertAlign val="subscript"/>
        <sz val="11"/>
        <rFont val="Calibri"/>
        <family val="2"/>
      </rPr>
      <t>D</t>
    </r>
    <r>
      <rPr>
        <sz val="11"/>
        <rFont val="Calibri"/>
        <family val="2"/>
      </rPr>
      <t>a</t>
    </r>
    <r>
      <rPr>
        <vertAlign val="subscript"/>
        <sz val="11"/>
        <rFont val="Calibri"/>
        <family val="2"/>
      </rPr>
      <t>E</t>
    </r>
    <r>
      <rPr>
        <sz val="11"/>
        <rFont val="Calibri"/>
        <family val="2"/>
      </rPr>
      <t>bl</t>
    </r>
    <r>
      <rPr>
        <vertAlign val="subscript"/>
        <sz val="11"/>
        <rFont val="Calibri"/>
        <family val="2"/>
      </rPr>
      <t>R</t>
    </r>
    <r>
      <rPr>
        <sz val="11"/>
        <rFont val="Calibri"/>
        <family val="2"/>
      </rPr>
      <t>e</t>
    </r>
    <r>
      <rPr>
        <vertAlign val="subscript"/>
        <sz val="11"/>
        <rFont val="Calibri"/>
        <family val="2"/>
      </rPr>
      <t>IZ</t>
    </r>
  </si>
  <si>
    <r>
      <rPr>
        <sz val="11"/>
        <rFont val="Calibri"/>
        <family val="2"/>
      </rPr>
      <t>-</t>
    </r>
  </si>
  <si>
    <r>
      <rPr>
        <b/>
        <sz val="10"/>
        <rFont val="Arial"/>
        <family val="2"/>
      </rPr>
      <t>BETON B5 :  béton armé</t>
    </r>
  </si>
  <si>
    <r>
      <rPr>
        <b/>
        <sz val="10"/>
        <rFont val="Arial"/>
        <family val="2"/>
      </rPr>
      <t>BETON B5</t>
    </r>
  </si>
  <si>
    <r>
      <rPr>
        <b/>
        <sz val="10"/>
        <rFont val="Arial"/>
        <family val="2"/>
      </rPr>
      <t>BETON B6 :béton pour tout ouvrage armé</t>
    </r>
  </si>
  <si>
    <r>
      <rPr>
        <b/>
        <sz val="10"/>
        <rFont val="Arial"/>
        <family val="2"/>
      </rPr>
      <t>SOUS DETAILS DE FABRICATION DES MORTIERS</t>
    </r>
  </si>
  <si>
    <r>
      <rPr>
        <b/>
        <sz val="10"/>
        <rFont val="Arial"/>
        <family val="2"/>
      </rPr>
      <t>MORTIER Nº 1: utisation :  Dégrossi d'enduit</t>
    </r>
  </si>
  <si>
    <r>
      <rPr>
        <b/>
        <sz val="10"/>
        <rFont val="Arial"/>
        <family val="2"/>
      </rPr>
      <t>MORTIER Nº 1</t>
    </r>
  </si>
  <si>
    <r>
      <rPr>
        <sz val="11"/>
        <rFont val="Calibri"/>
        <family val="2"/>
      </rPr>
      <t>Ciment CPJ 35</t>
    </r>
  </si>
  <si>
    <r>
      <rPr>
        <sz val="11"/>
        <rFont val="Calibri"/>
        <family val="2"/>
      </rPr>
      <t>MO</t>
    </r>
  </si>
  <si>
    <r>
      <rPr>
        <b/>
        <sz val="10"/>
        <rFont val="Arial"/>
        <family val="2"/>
      </rPr>
      <t>MORTIER Nº 2 : utisation ourdage _ mur cloison _ dressages_moellon</t>
    </r>
  </si>
  <si>
    <r>
      <rPr>
        <b/>
        <sz val="10"/>
        <rFont val="Arial"/>
        <family val="2"/>
      </rPr>
      <t>MORTIER Nº 2</t>
    </r>
  </si>
  <si>
    <r>
      <rPr>
        <sz val="11"/>
        <rFont val="Calibri"/>
        <family val="2"/>
      </rPr>
      <t>S</t>
    </r>
    <r>
      <rPr>
        <vertAlign val="subscript"/>
        <sz val="11"/>
        <rFont val="Calibri"/>
        <family val="2"/>
      </rPr>
      <t>R</t>
    </r>
    <r>
      <rPr>
        <sz val="11"/>
        <rFont val="Calibri"/>
        <family val="2"/>
      </rPr>
      <t>a</t>
    </r>
    <r>
      <rPr>
        <vertAlign val="subscript"/>
        <sz val="11"/>
        <rFont val="Calibri"/>
        <family val="2"/>
      </rPr>
      <t>IZ</t>
    </r>
    <r>
      <rPr>
        <sz val="11"/>
        <rFont val="Calibri"/>
        <family val="2"/>
      </rPr>
      <t>ble</t>
    </r>
  </si>
  <si>
    <r>
      <rPr>
        <b/>
        <sz val="10"/>
        <rFont val="Arial"/>
        <family val="2"/>
      </rPr>
      <t>MORTIER Nº 3 :utisation  de reprise de béton</t>
    </r>
  </si>
  <si>
    <r>
      <rPr>
        <b/>
        <sz val="10"/>
        <rFont val="Arial"/>
        <family val="2"/>
      </rPr>
      <t>MORTIER Nº 3</t>
    </r>
  </si>
  <si>
    <r>
      <rPr>
        <b/>
        <sz val="10"/>
        <rFont val="Arial"/>
        <family val="2"/>
      </rPr>
      <t>Scellem</t>
    </r>
  </si>
  <si>
    <r>
      <rPr>
        <b/>
        <sz val="10"/>
        <rFont val="Arial"/>
        <family val="2"/>
      </rPr>
      <t>MORTIER Nº 4</t>
    </r>
  </si>
  <si>
    <r>
      <rPr>
        <sz val="11"/>
        <rFont val="Calibri"/>
        <family val="2"/>
      </rPr>
      <t>Silikate</t>
    </r>
  </si>
  <si>
    <r>
      <rPr>
        <sz val="11"/>
        <rFont val="Calibri"/>
        <family val="2"/>
      </rPr>
      <t>dose</t>
    </r>
  </si>
  <si>
    <r>
      <rPr>
        <b/>
        <sz val="10"/>
        <rFont val="Arial"/>
        <family val="2"/>
      </rPr>
      <t>MORTIER Nº 5</t>
    </r>
  </si>
  <si>
    <r>
      <rPr>
        <sz val="11"/>
        <rFont val="Calibri"/>
        <family val="2"/>
      </rPr>
      <t>chaux grasse</t>
    </r>
  </si>
  <si>
    <r>
      <rPr>
        <sz val="11"/>
        <rFont val="Calibri"/>
        <family val="2"/>
      </rPr>
      <t>kg</t>
    </r>
  </si>
  <si>
    <r>
      <rPr>
        <b/>
        <sz val="10"/>
        <rFont val="Arial"/>
        <family val="2"/>
      </rPr>
      <t>MORTIER Nº 6</t>
    </r>
  </si>
  <si>
    <r>
      <rPr>
        <b/>
        <sz val="10"/>
        <rFont val="Arial"/>
        <family val="2"/>
      </rPr>
      <t>MO</t>
    </r>
  </si>
  <si>
    <r>
      <rPr>
        <sz val="11"/>
        <rFont val="Calibri"/>
        <family val="2"/>
      </rPr>
      <t>DH / m³</t>
    </r>
  </si>
  <si>
    <r>
      <rPr>
        <sz val="10"/>
        <rFont val="Arial"/>
        <family val="2"/>
      </rPr>
      <t>DH/M</t>
    </r>
    <r>
      <rPr>
        <vertAlign val="superscript"/>
        <sz val="5.5"/>
        <rFont val="Arial"/>
        <family val="2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</si>
</sst>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0"/>
      <color rgb="FF000000"/>
      <name val="Times New Roman"/>
      <charset val="204"/>
    </font>
    <font>
      <b/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vertAlign val="subscript"/>
      <sz val="11"/>
      <name val="Calibri"/>
      <family val="2"/>
    </font>
    <font>
      <sz val="10"/>
      <name val="Arial"/>
      <family val="2"/>
    </font>
    <font>
      <vertAlign val="superscript"/>
      <sz val="5.5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 indent="2"/>
    </xf>
    <xf numFmtId="0" fontId="2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shrinkToFit="1"/>
    </xf>
    <xf numFmtId="2" fontId="3" fillId="0" borderId="1" xfId="0" applyNumberFormat="1" applyFont="1" applyBorder="1" applyAlignment="1">
      <alignment horizontal="right" vertical="top" indent="2" shrinkToFit="1"/>
    </xf>
    <xf numFmtId="1" fontId="3" fillId="0" borderId="1" xfId="0" applyNumberFormat="1" applyFont="1" applyBorder="1" applyAlignment="1">
      <alignment horizontal="center" vertical="top" shrinkToFit="1"/>
    </xf>
    <xf numFmtId="2" fontId="3" fillId="0" borderId="1" xfId="0" applyNumberFormat="1" applyFont="1" applyBorder="1" applyAlignment="1">
      <alignment horizontal="center" vertical="top" shrinkToFit="1"/>
    </xf>
    <xf numFmtId="0" fontId="0" fillId="0" borderId="1" xfId="0" applyBorder="1" applyAlignment="1">
      <alignment horizontal="left" wrapText="1"/>
    </xf>
    <xf numFmtId="165" fontId="3" fillId="0" borderId="1" xfId="0" applyNumberFormat="1" applyFont="1" applyBorder="1" applyAlignment="1">
      <alignment horizontal="center" vertical="top" shrinkToFit="1"/>
    </xf>
    <xf numFmtId="165" fontId="3" fillId="0" borderId="1" xfId="0" applyNumberFormat="1" applyFont="1" applyBorder="1" applyAlignment="1">
      <alignment horizontal="right" vertical="top" indent="3" shrinkToFit="1"/>
    </xf>
    <xf numFmtId="0" fontId="0" fillId="0" borderId="4" xfId="0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left" vertical="top" indent="2" shrinkToFit="1"/>
    </xf>
    <xf numFmtId="165" fontId="3" fillId="0" borderId="1" xfId="0" applyNumberFormat="1" applyFont="1" applyBorder="1" applyAlignment="1">
      <alignment horizontal="left" vertical="top" indent="2" shrinkToFit="1"/>
    </xf>
    <xf numFmtId="0" fontId="1" fillId="0" borderId="1" xfId="0" applyFont="1" applyBorder="1" applyAlignment="1">
      <alignment horizontal="left" vertical="top" wrapText="1" indent="2"/>
    </xf>
    <xf numFmtId="165" fontId="3" fillId="0" borderId="1" xfId="0" applyNumberFormat="1" applyFont="1" applyBorder="1" applyAlignment="1">
      <alignment horizontal="right" vertical="top" shrinkToFi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2" xfId="0" applyBorder="1" applyAlignment="1">
      <alignment wrapText="1"/>
    </xf>
    <xf numFmtId="1" fontId="3" fillId="0" borderId="2" xfId="0" applyNumberFormat="1" applyFont="1" applyBorder="1" applyAlignment="1">
      <alignment vertical="top" shrinkToFit="1"/>
    </xf>
    <xf numFmtId="1" fontId="3" fillId="0" borderId="4" xfId="0" applyNumberFormat="1" applyFont="1" applyBorder="1" applyAlignment="1">
      <alignment vertical="top" shrinkToFit="1"/>
    </xf>
    <xf numFmtId="0" fontId="2" fillId="0" borderId="2" xfId="0" applyFont="1" applyBorder="1" applyAlignment="1">
      <alignment vertical="top" wrapText="1"/>
    </xf>
    <xf numFmtId="0" fontId="0" fillId="0" borderId="6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vertical="center" wrapText="1"/>
    </xf>
    <xf numFmtId="1" fontId="3" fillId="0" borderId="3" xfId="0" applyNumberFormat="1" applyFont="1" applyBorder="1" applyAlignment="1">
      <alignment vertical="top" shrinkToFi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vertical="center" wrapText="1"/>
    </xf>
    <xf numFmtId="2" fontId="3" fillId="0" borderId="2" xfId="0" applyNumberFormat="1" applyFont="1" applyBorder="1" applyAlignment="1">
      <alignment vertical="top" shrinkToFit="1"/>
    </xf>
    <xf numFmtId="2" fontId="3" fillId="0" borderId="3" xfId="0" applyNumberFormat="1" applyFont="1" applyBorder="1" applyAlignment="1">
      <alignment vertical="top" shrinkToFit="1"/>
    </xf>
    <xf numFmtId="164" fontId="3" fillId="0" borderId="2" xfId="0" applyNumberFormat="1" applyFont="1" applyBorder="1" applyAlignment="1">
      <alignment vertical="top" shrinkToFi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9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9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4"/>
  <sheetViews>
    <sheetView tabSelected="1" workbookViewId="0">
      <selection activeCell="F135" sqref="F135"/>
    </sheetView>
  </sheetViews>
  <sheetFormatPr baseColWidth="10" defaultColWidth="9.33203125" defaultRowHeight="12.75" x14ac:dyDescent="0.2"/>
  <cols>
    <col min="1" max="1" width="40.83203125" customWidth="1"/>
    <col min="2" max="8" width="14.83203125" customWidth="1"/>
  </cols>
  <sheetData>
    <row r="1" spans="1:8" ht="27" customHeight="1" x14ac:dyDescent="0.2">
      <c r="A1" s="40" t="s">
        <v>0</v>
      </c>
      <c r="B1" s="37"/>
      <c r="C1" s="37"/>
      <c r="D1" s="37"/>
      <c r="E1" s="37"/>
      <c r="F1" s="37"/>
      <c r="G1" s="37"/>
      <c r="H1" s="37"/>
    </row>
    <row r="2" spans="1:8" s="39" customFormat="1" ht="30" customHeight="1" x14ac:dyDescent="0.2">
      <c r="A2" s="38" t="s">
        <v>1</v>
      </c>
      <c r="B2" s="28"/>
      <c r="C2" s="28"/>
      <c r="D2" s="28"/>
      <c r="E2" s="28"/>
      <c r="F2" s="28"/>
      <c r="G2" s="28"/>
      <c r="H2" s="28"/>
    </row>
    <row r="3" spans="1:8" ht="18" customHeight="1" x14ac:dyDescent="0.2">
      <c r="A3" s="29" t="s">
        <v>2</v>
      </c>
      <c r="B3" s="30"/>
      <c r="C3" s="30"/>
      <c r="D3" s="30"/>
      <c r="E3" s="31"/>
      <c r="F3" s="45" t="s">
        <v>3</v>
      </c>
      <c r="G3" s="46"/>
      <c r="H3" s="47"/>
    </row>
    <row r="4" spans="1:8" ht="18" customHeight="1" x14ac:dyDescent="0.2">
      <c r="A4" s="29" t="s">
        <v>4</v>
      </c>
      <c r="B4" s="1" t="s">
        <v>5</v>
      </c>
      <c r="C4" s="1" t="s">
        <v>6</v>
      </c>
      <c r="D4" s="2" t="s">
        <v>7</v>
      </c>
      <c r="E4" s="1" t="s">
        <v>8</v>
      </c>
      <c r="F4" s="29" t="s">
        <v>9</v>
      </c>
      <c r="G4" s="1" t="s">
        <v>10</v>
      </c>
      <c r="H4" s="1" t="s">
        <v>52</v>
      </c>
    </row>
    <row r="5" spans="1:8" ht="18" customHeight="1" x14ac:dyDescent="0.2">
      <c r="A5" s="22" t="s">
        <v>11</v>
      </c>
      <c r="B5" s="3" t="s">
        <v>12</v>
      </c>
      <c r="C5" s="4">
        <v>0.25</v>
      </c>
      <c r="D5" s="5">
        <v>1.03</v>
      </c>
      <c r="E5" s="6">
        <v>1204</v>
      </c>
      <c r="F5" s="34">
        <f t="shared" ref="F5:F8" si="0">+E5*D5*C5</f>
        <v>310.03000000000003</v>
      </c>
      <c r="G5" s="8"/>
      <c r="H5" s="8"/>
    </row>
    <row r="6" spans="1:8" ht="18" customHeight="1" x14ac:dyDescent="0.2">
      <c r="A6" s="22" t="s">
        <v>13</v>
      </c>
      <c r="B6" s="3" t="s">
        <v>14</v>
      </c>
      <c r="C6" s="7">
        <v>0.45</v>
      </c>
      <c r="D6" s="5">
        <v>1.05</v>
      </c>
      <c r="E6" s="6">
        <v>140</v>
      </c>
      <c r="F6" s="34">
        <f t="shared" si="0"/>
        <v>66.150000000000006</v>
      </c>
      <c r="G6" s="8"/>
      <c r="H6" s="8"/>
    </row>
    <row r="7" spans="1:8" ht="18" customHeight="1" x14ac:dyDescent="0.2">
      <c r="A7" s="22" t="s">
        <v>15</v>
      </c>
      <c r="B7" s="3" t="s">
        <v>14</v>
      </c>
      <c r="C7" s="6">
        <v>1</v>
      </c>
      <c r="D7" s="5">
        <v>1.05</v>
      </c>
      <c r="E7" s="6">
        <v>70</v>
      </c>
      <c r="F7" s="34">
        <f t="shared" si="0"/>
        <v>73.5</v>
      </c>
      <c r="G7" s="8"/>
      <c r="H7" s="8"/>
    </row>
    <row r="8" spans="1:8" ht="18" customHeight="1" x14ac:dyDescent="0.2">
      <c r="A8" s="22" t="s">
        <v>16</v>
      </c>
      <c r="B8" s="3" t="s">
        <v>14</v>
      </c>
      <c r="C8" s="7">
        <v>0.18</v>
      </c>
      <c r="D8" s="10">
        <v>1.1000000000000001</v>
      </c>
      <c r="E8" s="6">
        <v>3</v>
      </c>
      <c r="F8" s="34">
        <f t="shared" si="0"/>
        <v>0.59399999999999997</v>
      </c>
      <c r="G8" s="8"/>
      <c r="H8" s="8"/>
    </row>
    <row r="9" spans="1:8" ht="18" customHeight="1" x14ac:dyDescent="0.2">
      <c r="A9" s="22" t="s">
        <v>17</v>
      </c>
      <c r="B9" s="3" t="s">
        <v>18</v>
      </c>
      <c r="C9" s="7">
        <v>2.25</v>
      </c>
      <c r="D9" s="6">
        <v>1</v>
      </c>
      <c r="E9" s="6">
        <v>40</v>
      </c>
      <c r="F9" s="19"/>
      <c r="G9" s="7">
        <f>+E9*D9*C9</f>
        <v>90</v>
      </c>
      <c r="H9" s="8"/>
    </row>
    <row r="10" spans="1:8" ht="18" customHeight="1" x14ac:dyDescent="0.2">
      <c r="A10" s="22" t="s">
        <v>19</v>
      </c>
      <c r="B10" s="3" t="s">
        <v>18</v>
      </c>
      <c r="C10" s="6">
        <v>2</v>
      </c>
      <c r="D10" s="6">
        <v>1</v>
      </c>
      <c r="E10" s="7">
        <v>13.9</v>
      </c>
      <c r="F10" s="19"/>
      <c r="G10" s="7">
        <f>+E10*D10*C10</f>
        <v>27.8</v>
      </c>
      <c r="H10" s="8"/>
    </row>
    <row r="11" spans="1:8" ht="18" customHeight="1" x14ac:dyDescent="0.2">
      <c r="A11" s="22" t="s">
        <v>20</v>
      </c>
      <c r="B11" s="3" t="s">
        <v>18</v>
      </c>
      <c r="C11" s="7">
        <v>2.25</v>
      </c>
      <c r="D11" s="6">
        <v>1</v>
      </c>
      <c r="E11" s="7">
        <v>12.22</v>
      </c>
      <c r="F11" s="33"/>
      <c r="G11" s="12"/>
      <c r="H11" s="4">
        <f>+E11*D11*C11</f>
        <v>27.495000000000001</v>
      </c>
    </row>
    <row r="12" spans="1:8" ht="18" customHeight="1" x14ac:dyDescent="0.2">
      <c r="A12" s="23"/>
      <c r="B12" s="23"/>
      <c r="C12" s="23"/>
      <c r="D12" s="23"/>
      <c r="E12" s="24"/>
      <c r="F12" s="36">
        <f>SUM(F5:F11)</f>
        <v>450.27400000000006</v>
      </c>
      <c r="G12" s="36">
        <f t="shared" ref="G12:H12" si="1">SUM(G5:G11)</f>
        <v>117.8</v>
      </c>
      <c r="H12" s="36">
        <f t="shared" si="1"/>
        <v>27.495000000000001</v>
      </c>
    </row>
    <row r="13" spans="1:8" ht="18" customHeight="1" x14ac:dyDescent="0.2">
      <c r="A13" s="25"/>
      <c r="B13" s="25"/>
      <c r="C13" s="25"/>
      <c r="D13" s="25"/>
      <c r="E13" s="26"/>
      <c r="F13" s="34">
        <v>596.05999999999995</v>
      </c>
      <c r="G13" s="35"/>
      <c r="H13" s="11"/>
    </row>
    <row r="14" spans="1:8" s="39" customFormat="1" ht="30" customHeight="1" x14ac:dyDescent="0.2">
      <c r="A14" s="38" t="s">
        <v>21</v>
      </c>
      <c r="B14" s="28"/>
      <c r="C14" s="28"/>
      <c r="D14" s="28"/>
      <c r="E14" s="28"/>
      <c r="F14" s="28"/>
      <c r="G14" s="28"/>
      <c r="H14" s="28"/>
    </row>
    <row r="15" spans="1:8" ht="18" customHeight="1" x14ac:dyDescent="0.2">
      <c r="A15" s="29" t="s">
        <v>22</v>
      </c>
      <c r="B15" s="30"/>
      <c r="C15" s="30"/>
      <c r="D15" s="30"/>
      <c r="E15" s="31"/>
      <c r="F15" s="29" t="s">
        <v>3</v>
      </c>
      <c r="G15" s="30"/>
      <c r="H15" s="11"/>
    </row>
    <row r="16" spans="1:8" ht="18" customHeight="1" x14ac:dyDescent="0.2">
      <c r="A16" s="29" t="s">
        <v>4</v>
      </c>
      <c r="B16" s="1" t="s">
        <v>5</v>
      </c>
      <c r="C16" s="1" t="s">
        <v>6</v>
      </c>
      <c r="D16" s="2" t="s">
        <v>7</v>
      </c>
      <c r="E16" s="1" t="s">
        <v>8</v>
      </c>
      <c r="F16" s="29" t="s">
        <v>9</v>
      </c>
      <c r="G16" s="1" t="s">
        <v>10</v>
      </c>
      <c r="H16" s="1" t="s">
        <v>52</v>
      </c>
    </row>
    <row r="17" spans="1:8" ht="18" customHeight="1" x14ac:dyDescent="0.2">
      <c r="A17" s="22" t="s">
        <v>11</v>
      </c>
      <c r="B17" s="3" t="s">
        <v>12</v>
      </c>
      <c r="C17" s="4">
        <v>0.3</v>
      </c>
      <c r="D17" s="5">
        <v>1.03</v>
      </c>
      <c r="E17" s="6">
        <v>1240</v>
      </c>
      <c r="F17" s="34">
        <f t="shared" ref="F17:F20" si="2">+E17*D17*C17</f>
        <v>383.16</v>
      </c>
      <c r="G17" s="8"/>
      <c r="H17" s="8"/>
    </row>
    <row r="18" spans="1:8" ht="18" customHeight="1" x14ac:dyDescent="0.2">
      <c r="A18" s="22" t="s">
        <v>13</v>
      </c>
      <c r="B18" s="3" t="s">
        <v>14</v>
      </c>
      <c r="C18" s="7">
        <v>0.45</v>
      </c>
      <c r="D18" s="5">
        <v>1.05</v>
      </c>
      <c r="E18" s="6">
        <v>140</v>
      </c>
      <c r="F18" s="34">
        <f t="shared" si="2"/>
        <v>66.150000000000006</v>
      </c>
      <c r="G18" s="8"/>
      <c r="H18" s="8"/>
    </row>
    <row r="19" spans="1:8" ht="18" customHeight="1" x14ac:dyDescent="0.2">
      <c r="A19" s="22" t="s">
        <v>15</v>
      </c>
      <c r="B19" s="3" t="s">
        <v>14</v>
      </c>
      <c r="C19" s="6">
        <v>1</v>
      </c>
      <c r="D19" s="5">
        <v>1.05</v>
      </c>
      <c r="E19" s="6">
        <v>70</v>
      </c>
      <c r="F19" s="34">
        <f t="shared" si="2"/>
        <v>73.5</v>
      </c>
      <c r="G19" s="8"/>
      <c r="H19" s="8"/>
    </row>
    <row r="20" spans="1:8" ht="18" customHeight="1" x14ac:dyDescent="0.2">
      <c r="A20" s="22" t="s">
        <v>16</v>
      </c>
      <c r="B20" s="3" t="s">
        <v>14</v>
      </c>
      <c r="C20" s="7">
        <v>0.18</v>
      </c>
      <c r="D20" s="10">
        <v>1.1000000000000001</v>
      </c>
      <c r="E20" s="6">
        <v>3</v>
      </c>
      <c r="F20" s="34">
        <f t="shared" si="2"/>
        <v>0.59399999999999997</v>
      </c>
      <c r="G20" s="8"/>
      <c r="H20" s="8"/>
    </row>
    <row r="21" spans="1:8" ht="18" customHeight="1" x14ac:dyDescent="0.2">
      <c r="A21" s="22" t="s">
        <v>17</v>
      </c>
      <c r="B21" s="3" t="s">
        <v>18</v>
      </c>
      <c r="C21" s="7">
        <v>2.25</v>
      </c>
      <c r="D21" s="6">
        <v>1</v>
      </c>
      <c r="E21" s="6">
        <v>40.22</v>
      </c>
      <c r="F21" s="19"/>
      <c r="G21" s="7">
        <f>+E21*D21*C21</f>
        <v>90.495000000000005</v>
      </c>
      <c r="H21" s="8"/>
    </row>
    <row r="22" spans="1:8" ht="18" customHeight="1" x14ac:dyDescent="0.2">
      <c r="A22" s="22" t="s">
        <v>19</v>
      </c>
      <c r="B22" s="3" t="s">
        <v>18</v>
      </c>
      <c r="C22" s="6">
        <v>2</v>
      </c>
      <c r="D22" s="6">
        <v>1</v>
      </c>
      <c r="E22" s="7">
        <v>13.9</v>
      </c>
      <c r="F22" s="19"/>
      <c r="G22" s="7">
        <f>+E22*D22*C22</f>
        <v>27.8</v>
      </c>
      <c r="H22" s="8"/>
    </row>
    <row r="23" spans="1:8" ht="18" customHeight="1" x14ac:dyDescent="0.2">
      <c r="A23" s="22" t="s">
        <v>20</v>
      </c>
      <c r="B23" s="3" t="s">
        <v>23</v>
      </c>
      <c r="C23" s="7">
        <v>2.25</v>
      </c>
      <c r="D23" s="6">
        <v>1</v>
      </c>
      <c r="E23" s="7">
        <v>12.22</v>
      </c>
      <c r="F23" s="33"/>
      <c r="G23" s="12"/>
      <c r="H23" s="4">
        <f>+E23*D23*C23</f>
        <v>27.495000000000001</v>
      </c>
    </row>
    <row r="24" spans="1:8" ht="18" customHeight="1" x14ac:dyDescent="0.2">
      <c r="A24" s="23"/>
      <c r="B24" s="23"/>
      <c r="C24" s="23"/>
      <c r="D24" s="23"/>
      <c r="E24" s="24"/>
      <c r="F24" s="36">
        <f>SUM(F17:F23)</f>
        <v>523.40400000000011</v>
      </c>
      <c r="G24" s="36">
        <f t="shared" ref="G24" si="3">SUM(G17:G23)</f>
        <v>118.295</v>
      </c>
      <c r="H24" s="36">
        <f t="shared" ref="H24" si="4">SUM(H17:H23)</f>
        <v>27.495000000000001</v>
      </c>
    </row>
    <row r="25" spans="1:8" ht="18" customHeight="1" x14ac:dyDescent="0.2">
      <c r="A25" s="25"/>
      <c r="B25" s="25"/>
      <c r="C25" s="25"/>
      <c r="D25" s="25"/>
      <c r="E25" s="26"/>
      <c r="F25" s="34">
        <v>641.69000000000005</v>
      </c>
      <c r="G25" s="35"/>
      <c r="H25" s="11"/>
    </row>
    <row r="26" spans="1:8" s="39" customFormat="1" ht="30" customHeight="1" x14ac:dyDescent="0.2">
      <c r="A26" s="38" t="s">
        <v>24</v>
      </c>
      <c r="B26" s="28"/>
      <c r="C26" s="28"/>
      <c r="D26" s="28"/>
      <c r="E26" s="28"/>
      <c r="F26" s="28"/>
      <c r="G26" s="28"/>
      <c r="H26" s="28"/>
    </row>
    <row r="27" spans="1:8" ht="18" customHeight="1" x14ac:dyDescent="0.2">
      <c r="A27" s="29" t="s">
        <v>25</v>
      </c>
      <c r="B27" s="30"/>
      <c r="C27" s="30"/>
      <c r="D27" s="30"/>
      <c r="E27" s="31"/>
      <c r="F27" s="29" t="s">
        <v>3</v>
      </c>
      <c r="G27" s="30"/>
      <c r="H27" s="11"/>
    </row>
    <row r="28" spans="1:8" ht="18" customHeight="1" x14ac:dyDescent="0.2">
      <c r="A28" s="29" t="s">
        <v>4</v>
      </c>
      <c r="B28" s="1" t="s">
        <v>5</v>
      </c>
      <c r="C28" s="1" t="s">
        <v>6</v>
      </c>
      <c r="D28" s="2" t="s">
        <v>7</v>
      </c>
      <c r="E28" s="1" t="s">
        <v>8</v>
      </c>
      <c r="F28" s="29" t="s">
        <v>9</v>
      </c>
      <c r="G28" s="1" t="s">
        <v>10</v>
      </c>
      <c r="H28" s="1" t="s">
        <v>52</v>
      </c>
    </row>
    <row r="29" spans="1:8" ht="18" customHeight="1" x14ac:dyDescent="0.2">
      <c r="A29" s="22" t="s">
        <v>11</v>
      </c>
      <c r="B29" s="3" t="s">
        <v>12</v>
      </c>
      <c r="C29" s="4">
        <v>0.35</v>
      </c>
      <c r="D29" s="5">
        <v>1.03</v>
      </c>
      <c r="E29" s="6">
        <v>1240</v>
      </c>
      <c r="F29" s="34">
        <f t="shared" ref="F29:F32" si="5">+E29*D29*C29</f>
        <v>447.02</v>
      </c>
      <c r="G29" s="8"/>
      <c r="H29" s="8"/>
    </row>
    <row r="30" spans="1:8" ht="18" customHeight="1" x14ac:dyDescent="0.2">
      <c r="A30" s="22" t="s">
        <v>13</v>
      </c>
      <c r="B30" s="3" t="s">
        <v>14</v>
      </c>
      <c r="C30" s="7">
        <v>0.45</v>
      </c>
      <c r="D30" s="5">
        <v>1.05</v>
      </c>
      <c r="E30" s="6">
        <v>140</v>
      </c>
      <c r="F30" s="34">
        <f t="shared" si="5"/>
        <v>66.150000000000006</v>
      </c>
      <c r="G30" s="8"/>
      <c r="H30" s="8"/>
    </row>
    <row r="31" spans="1:8" ht="18" customHeight="1" x14ac:dyDescent="0.2">
      <c r="A31" s="22" t="s">
        <v>26</v>
      </c>
      <c r="B31" s="3" t="s">
        <v>14</v>
      </c>
      <c r="C31" s="6">
        <v>1</v>
      </c>
      <c r="D31" s="5">
        <v>1.05</v>
      </c>
      <c r="E31" s="6">
        <v>70</v>
      </c>
      <c r="F31" s="34">
        <f t="shared" si="5"/>
        <v>73.5</v>
      </c>
      <c r="G31" s="8"/>
      <c r="H31" s="8"/>
    </row>
    <row r="32" spans="1:8" ht="18" customHeight="1" x14ac:dyDescent="0.2">
      <c r="A32" s="22" t="s">
        <v>16</v>
      </c>
      <c r="B32" s="3" t="s">
        <v>14</v>
      </c>
      <c r="C32" s="7">
        <v>0.18</v>
      </c>
      <c r="D32" s="10">
        <v>1.1000000000000001</v>
      </c>
      <c r="E32" s="6">
        <v>3</v>
      </c>
      <c r="F32" s="34">
        <f t="shared" si="5"/>
        <v>0.59399999999999997</v>
      </c>
      <c r="G32" s="8"/>
      <c r="H32" s="8"/>
    </row>
    <row r="33" spans="1:10" ht="18" customHeight="1" x14ac:dyDescent="0.2">
      <c r="A33" s="22" t="s">
        <v>17</v>
      </c>
      <c r="B33" s="3" t="s">
        <v>18</v>
      </c>
      <c r="C33" s="7">
        <v>3.6</v>
      </c>
      <c r="D33" s="6">
        <v>1</v>
      </c>
      <c r="E33" s="6">
        <v>17.88</v>
      </c>
      <c r="F33" s="19"/>
      <c r="G33" s="7">
        <f>+E33*D33*C33</f>
        <v>64.367999999999995</v>
      </c>
      <c r="H33" s="8"/>
    </row>
    <row r="34" spans="1:10" ht="18" customHeight="1" x14ac:dyDescent="0.2">
      <c r="A34" s="22" t="s">
        <v>19</v>
      </c>
      <c r="B34" s="3" t="s">
        <v>18</v>
      </c>
      <c r="C34" s="6">
        <v>3.6</v>
      </c>
      <c r="D34" s="6">
        <v>1</v>
      </c>
      <c r="E34" s="7">
        <v>6.18</v>
      </c>
      <c r="F34" s="19"/>
      <c r="G34" s="7">
        <f>+E34*D34*C34</f>
        <v>22.248000000000001</v>
      </c>
      <c r="H34" s="8"/>
    </row>
    <row r="35" spans="1:10" ht="18" customHeight="1" x14ac:dyDescent="0.2">
      <c r="A35" s="22" t="s">
        <v>20</v>
      </c>
      <c r="B35" s="3" t="s">
        <v>23</v>
      </c>
      <c r="C35" s="7">
        <v>3.6</v>
      </c>
      <c r="D35" s="6">
        <v>1</v>
      </c>
      <c r="E35" s="7">
        <v>12.22</v>
      </c>
      <c r="F35" s="33"/>
      <c r="G35" s="12"/>
      <c r="H35" s="4">
        <f>+E35*D35*C35</f>
        <v>43.992000000000004</v>
      </c>
    </row>
    <row r="36" spans="1:10" ht="18" customHeight="1" x14ac:dyDescent="0.2">
      <c r="A36" s="23"/>
      <c r="B36" s="23"/>
      <c r="C36" s="23"/>
      <c r="D36" s="23"/>
      <c r="E36" s="24"/>
      <c r="F36" s="36">
        <f>SUM(F29:F35)</f>
        <v>587.26400000000001</v>
      </c>
      <c r="G36" s="36">
        <f t="shared" ref="G36" si="6">SUM(G29:G35)</f>
        <v>86.616</v>
      </c>
      <c r="H36" s="36">
        <f t="shared" ref="H36" si="7">SUM(H29:H35)</f>
        <v>43.992000000000004</v>
      </c>
    </row>
    <row r="37" spans="1:10" ht="18" customHeight="1" x14ac:dyDescent="0.2">
      <c r="A37" s="25"/>
      <c r="B37" s="25"/>
      <c r="C37" s="25"/>
      <c r="D37" s="25"/>
      <c r="E37" s="26"/>
      <c r="F37" s="34">
        <v>673.85</v>
      </c>
      <c r="G37" s="35"/>
      <c r="H37" s="11"/>
    </row>
    <row r="38" spans="1:10" s="39" customFormat="1" ht="30" customHeight="1" x14ac:dyDescent="0.2">
      <c r="A38" s="38" t="s">
        <v>27</v>
      </c>
      <c r="B38" s="28"/>
      <c r="C38" s="28"/>
      <c r="D38" s="28"/>
      <c r="E38" s="28"/>
      <c r="F38" s="28"/>
      <c r="G38" s="28"/>
      <c r="H38" s="28"/>
    </row>
    <row r="39" spans="1:10" ht="15.95" customHeight="1" x14ac:dyDescent="0.2">
      <c r="A39" s="29" t="s">
        <v>28</v>
      </c>
      <c r="B39" s="30"/>
      <c r="C39" s="30"/>
      <c r="D39" s="30"/>
      <c r="E39" s="31"/>
      <c r="F39" s="29" t="s">
        <v>3</v>
      </c>
      <c r="G39" s="30"/>
      <c r="H39" s="11"/>
      <c r="I39" s="41"/>
      <c r="J39" s="42"/>
    </row>
    <row r="40" spans="1:10" ht="15" customHeight="1" x14ac:dyDescent="0.2">
      <c r="A40" s="29" t="s">
        <v>4</v>
      </c>
      <c r="B40" s="1" t="s">
        <v>5</v>
      </c>
      <c r="C40" s="1" t="s">
        <v>6</v>
      </c>
      <c r="D40" s="2" t="s">
        <v>7</v>
      </c>
      <c r="E40" s="1" t="s">
        <v>8</v>
      </c>
      <c r="F40" s="29" t="s">
        <v>9</v>
      </c>
      <c r="G40" s="1" t="s">
        <v>10</v>
      </c>
      <c r="H40" s="1" t="s">
        <v>52</v>
      </c>
      <c r="I40" s="41"/>
      <c r="J40" s="42"/>
    </row>
    <row r="41" spans="1:10" ht="16.5" customHeight="1" x14ac:dyDescent="0.2">
      <c r="A41" s="22" t="s">
        <v>11</v>
      </c>
      <c r="B41" s="3" t="s">
        <v>12</v>
      </c>
      <c r="C41" s="4">
        <v>0.35</v>
      </c>
      <c r="D41" s="5">
        <v>1.03</v>
      </c>
      <c r="E41" s="7">
        <v>1204</v>
      </c>
      <c r="F41" s="34">
        <f t="shared" ref="F41:F46" si="8">+E41*D41*C41</f>
        <v>434.04200000000003</v>
      </c>
      <c r="G41" s="8"/>
      <c r="H41" s="8"/>
      <c r="I41" s="41"/>
      <c r="J41" s="42"/>
    </row>
    <row r="42" spans="1:10" ht="16.5" customHeight="1" x14ac:dyDescent="0.2">
      <c r="A42" s="32" t="s">
        <v>29</v>
      </c>
      <c r="B42" s="3" t="s">
        <v>14</v>
      </c>
      <c r="C42" s="4">
        <v>0.35</v>
      </c>
      <c r="D42" s="5">
        <v>1.05</v>
      </c>
      <c r="E42" s="7">
        <v>140</v>
      </c>
      <c r="F42" s="34">
        <f t="shared" si="8"/>
        <v>51.449999999999996</v>
      </c>
      <c r="G42" s="8"/>
      <c r="H42" s="8"/>
      <c r="I42" s="41"/>
      <c r="J42" s="42"/>
    </row>
    <row r="43" spans="1:10" ht="16.5" customHeight="1" x14ac:dyDescent="0.2">
      <c r="A43" s="19"/>
      <c r="B43" s="3" t="s">
        <v>14</v>
      </c>
      <c r="C43" s="4">
        <v>0.35</v>
      </c>
      <c r="D43" s="5">
        <v>1.05</v>
      </c>
      <c r="E43" s="7">
        <v>140</v>
      </c>
      <c r="F43" s="34">
        <f t="shared" si="8"/>
        <v>51.449999999999996</v>
      </c>
      <c r="G43" s="8"/>
      <c r="H43" s="8"/>
      <c r="I43" s="41"/>
      <c r="J43" s="42"/>
    </row>
    <row r="44" spans="1:10" ht="16.5" customHeight="1" x14ac:dyDescent="0.2">
      <c r="A44" s="22" t="s">
        <v>15</v>
      </c>
      <c r="B44" s="3" t="s">
        <v>14</v>
      </c>
      <c r="C44" s="4">
        <v>0.3</v>
      </c>
      <c r="D44" s="5">
        <v>1.05</v>
      </c>
      <c r="E44" s="7">
        <v>70</v>
      </c>
      <c r="F44" s="34">
        <f t="shared" si="8"/>
        <v>22.05</v>
      </c>
      <c r="G44" s="8"/>
      <c r="H44" s="8"/>
      <c r="I44" s="41"/>
      <c r="J44" s="42"/>
    </row>
    <row r="45" spans="1:10" ht="16.5" customHeight="1" x14ac:dyDescent="0.2">
      <c r="A45" s="22" t="s">
        <v>26</v>
      </c>
      <c r="B45" s="3" t="s">
        <v>14</v>
      </c>
      <c r="C45" s="4">
        <v>0.7</v>
      </c>
      <c r="D45" s="5">
        <v>1.05</v>
      </c>
      <c r="E45" s="7">
        <v>70</v>
      </c>
      <c r="F45" s="34">
        <f t="shared" si="8"/>
        <v>51.449999999999996</v>
      </c>
      <c r="G45" s="8"/>
      <c r="H45" s="8"/>
      <c r="I45" s="41"/>
      <c r="J45" s="42"/>
    </row>
    <row r="46" spans="1:10" ht="16.5" customHeight="1" x14ac:dyDescent="0.2">
      <c r="A46" s="22" t="s">
        <v>16</v>
      </c>
      <c r="B46" s="3" t="s">
        <v>14</v>
      </c>
      <c r="C46" s="7">
        <v>0.18</v>
      </c>
      <c r="D46" s="10">
        <v>1.1000000000000001</v>
      </c>
      <c r="E46" s="7">
        <v>3</v>
      </c>
      <c r="F46" s="34">
        <f t="shared" si="8"/>
        <v>0.59399999999999997</v>
      </c>
      <c r="G46" s="8"/>
      <c r="H46" s="8"/>
      <c r="I46" s="41"/>
      <c r="J46" s="42"/>
    </row>
    <row r="47" spans="1:10" ht="16.5" customHeight="1" x14ac:dyDescent="0.2">
      <c r="A47" s="22" t="s">
        <v>17</v>
      </c>
      <c r="B47" s="3" t="s">
        <v>18</v>
      </c>
      <c r="C47" s="7">
        <v>2.25</v>
      </c>
      <c r="D47" s="6">
        <v>1</v>
      </c>
      <c r="E47" s="7">
        <v>40.22</v>
      </c>
      <c r="F47" s="19"/>
      <c r="G47" s="7">
        <f>+E47*D47*C47</f>
        <v>90.495000000000005</v>
      </c>
      <c r="H47" s="8"/>
      <c r="I47" s="41"/>
      <c r="J47" s="42"/>
    </row>
    <row r="48" spans="1:10" ht="16.5" customHeight="1" x14ac:dyDescent="0.2">
      <c r="A48" s="22" t="s">
        <v>19</v>
      </c>
      <c r="B48" s="3" t="s">
        <v>18</v>
      </c>
      <c r="C48" s="6">
        <v>2</v>
      </c>
      <c r="D48" s="6">
        <v>1</v>
      </c>
      <c r="E48" s="7">
        <v>13.9</v>
      </c>
      <c r="F48" s="19"/>
      <c r="G48" s="7">
        <f>+E48*D48*C48</f>
        <v>27.8</v>
      </c>
      <c r="H48" s="8"/>
      <c r="I48" s="41"/>
      <c r="J48" s="42"/>
    </row>
    <row r="49" spans="1:10" ht="30.95" customHeight="1" x14ac:dyDescent="0.2">
      <c r="A49" s="22" t="s">
        <v>20</v>
      </c>
      <c r="B49" s="3" t="s">
        <v>18</v>
      </c>
      <c r="C49" s="7">
        <v>2.25</v>
      </c>
      <c r="D49" s="3" t="s">
        <v>30</v>
      </c>
      <c r="E49" s="7">
        <v>12.22</v>
      </c>
      <c r="F49" s="33"/>
      <c r="G49" s="12"/>
      <c r="H49" s="4">
        <f>+E49*C49</f>
        <v>27.495000000000001</v>
      </c>
      <c r="I49" s="41"/>
      <c r="J49" s="42"/>
    </row>
    <row r="50" spans="1:10" ht="16.5" customHeight="1" x14ac:dyDescent="0.2">
      <c r="A50" s="23"/>
      <c r="B50" s="23"/>
      <c r="C50" s="23"/>
      <c r="D50" s="23"/>
      <c r="E50" s="24"/>
      <c r="F50" s="36">
        <f>SUM(F43:F49)</f>
        <v>125.54399999999998</v>
      </c>
      <c r="G50" s="36">
        <f t="shared" ref="G50" si="9">SUM(G43:G49)</f>
        <v>118.295</v>
      </c>
      <c r="H50" s="36">
        <f t="shared" ref="H50" si="10">SUM(H43:H49)</f>
        <v>27.495000000000001</v>
      </c>
      <c r="I50" s="43"/>
      <c r="J50" s="44"/>
    </row>
    <row r="51" spans="1:10" ht="16.5" customHeight="1" x14ac:dyDescent="0.2">
      <c r="A51" s="25"/>
      <c r="B51" s="25"/>
      <c r="C51" s="25"/>
      <c r="D51" s="25"/>
      <c r="E51" s="26"/>
      <c r="F51" s="34">
        <v>756.82</v>
      </c>
      <c r="G51" s="35"/>
      <c r="H51" s="11"/>
      <c r="I51" s="54" t="s">
        <v>53</v>
      </c>
      <c r="J51" s="55"/>
    </row>
    <row r="52" spans="1:10" s="39" customFormat="1" ht="30" customHeight="1" x14ac:dyDescent="0.2">
      <c r="A52" s="38" t="s">
        <v>31</v>
      </c>
      <c r="B52" s="28"/>
      <c r="C52" s="28"/>
      <c r="D52" s="28"/>
      <c r="E52" s="28"/>
      <c r="F52" s="28"/>
      <c r="G52" s="28"/>
      <c r="H52" s="28"/>
    </row>
    <row r="53" spans="1:10" ht="15.95" customHeight="1" x14ac:dyDescent="0.2">
      <c r="A53" s="29" t="s">
        <v>32</v>
      </c>
      <c r="B53" s="30"/>
      <c r="C53" s="30"/>
      <c r="D53" s="30"/>
      <c r="E53" s="31"/>
      <c r="F53" s="29" t="s">
        <v>3</v>
      </c>
      <c r="G53" s="30"/>
      <c r="H53" s="11"/>
      <c r="I53" s="50"/>
      <c r="J53" s="51"/>
    </row>
    <row r="54" spans="1:10" ht="15.95" customHeight="1" x14ac:dyDescent="0.2">
      <c r="A54" s="29" t="s">
        <v>4</v>
      </c>
      <c r="B54" s="1" t="s">
        <v>5</v>
      </c>
      <c r="C54" s="1" t="s">
        <v>6</v>
      </c>
      <c r="D54" s="2" t="s">
        <v>7</v>
      </c>
      <c r="E54" s="1" t="s">
        <v>8</v>
      </c>
      <c r="F54" s="29" t="s">
        <v>9</v>
      </c>
      <c r="G54" s="1" t="s">
        <v>10</v>
      </c>
      <c r="H54" s="1" t="s">
        <v>52</v>
      </c>
      <c r="I54" s="50"/>
      <c r="J54" s="51"/>
    </row>
    <row r="55" spans="1:10" ht="16.5" customHeight="1" x14ac:dyDescent="0.2">
      <c r="A55" s="22" t="s">
        <v>11</v>
      </c>
      <c r="B55" s="3" t="s">
        <v>12</v>
      </c>
      <c r="C55" s="4">
        <v>0.35</v>
      </c>
      <c r="D55" s="5">
        <v>1.03</v>
      </c>
      <c r="E55" s="7">
        <v>1204</v>
      </c>
      <c r="F55" s="34">
        <f t="shared" ref="F55:F60" si="11">+E55*D55*C55</f>
        <v>434.04200000000003</v>
      </c>
      <c r="G55" s="8"/>
      <c r="H55" s="8"/>
      <c r="I55" s="50"/>
      <c r="J55" s="51"/>
    </row>
    <row r="56" spans="1:10" ht="16.5" customHeight="1" x14ac:dyDescent="0.2">
      <c r="A56" s="32" t="s">
        <v>29</v>
      </c>
      <c r="B56" s="3" t="s">
        <v>14</v>
      </c>
      <c r="C56" s="4">
        <v>0.35</v>
      </c>
      <c r="D56" s="5">
        <v>1.05</v>
      </c>
      <c r="E56" s="7">
        <v>140</v>
      </c>
      <c r="F56" s="34">
        <f t="shared" si="11"/>
        <v>51.449999999999996</v>
      </c>
      <c r="G56" s="8"/>
      <c r="H56" s="8"/>
      <c r="I56" s="50"/>
      <c r="J56" s="51"/>
    </row>
    <row r="57" spans="1:10" ht="16.5" customHeight="1" x14ac:dyDescent="0.2">
      <c r="A57" s="19"/>
      <c r="B57" s="3" t="s">
        <v>14</v>
      </c>
      <c r="C57" s="4">
        <v>0.35</v>
      </c>
      <c r="D57" s="5">
        <v>1.05</v>
      </c>
      <c r="E57" s="7">
        <v>140</v>
      </c>
      <c r="F57" s="34">
        <f t="shared" si="11"/>
        <v>51.449999999999996</v>
      </c>
      <c r="G57" s="8"/>
      <c r="H57" s="8"/>
      <c r="I57" s="50"/>
      <c r="J57" s="51"/>
    </row>
    <row r="58" spans="1:10" ht="16.5" customHeight="1" x14ac:dyDescent="0.2">
      <c r="A58" s="22" t="s">
        <v>15</v>
      </c>
      <c r="B58" s="3" t="s">
        <v>14</v>
      </c>
      <c r="C58" s="4">
        <v>0.7</v>
      </c>
      <c r="D58" s="5">
        <v>1.05</v>
      </c>
      <c r="E58" s="7">
        <v>70</v>
      </c>
      <c r="F58" s="34">
        <f t="shared" si="11"/>
        <v>51.449999999999996</v>
      </c>
      <c r="G58" s="8"/>
      <c r="H58" s="8"/>
      <c r="I58" s="50"/>
      <c r="J58" s="51"/>
    </row>
    <row r="59" spans="1:10" ht="16.5" customHeight="1" x14ac:dyDescent="0.2">
      <c r="A59" s="22" t="s">
        <v>26</v>
      </c>
      <c r="B59" s="3" t="s">
        <v>14</v>
      </c>
      <c r="C59" s="4">
        <v>0.3</v>
      </c>
      <c r="D59" s="5">
        <v>1.05</v>
      </c>
      <c r="E59" s="7">
        <v>70</v>
      </c>
      <c r="F59" s="34">
        <f t="shared" si="11"/>
        <v>22.05</v>
      </c>
      <c r="G59" s="8"/>
      <c r="H59" s="8"/>
      <c r="I59" s="50"/>
      <c r="J59" s="51"/>
    </row>
    <row r="60" spans="1:10" ht="16.5" customHeight="1" x14ac:dyDescent="0.2">
      <c r="A60" s="22" t="s">
        <v>16</v>
      </c>
      <c r="B60" s="3" t="s">
        <v>14</v>
      </c>
      <c r="C60" s="7">
        <v>0.18</v>
      </c>
      <c r="D60" s="10">
        <v>1.1000000000000001</v>
      </c>
      <c r="E60" s="7">
        <v>3</v>
      </c>
      <c r="F60" s="34">
        <f t="shared" si="11"/>
        <v>0.59399999999999997</v>
      </c>
      <c r="G60" s="8"/>
      <c r="H60" s="8"/>
      <c r="I60" s="50"/>
      <c r="J60" s="51"/>
    </row>
    <row r="61" spans="1:10" ht="16.5" customHeight="1" x14ac:dyDescent="0.2">
      <c r="A61" s="22" t="s">
        <v>17</v>
      </c>
      <c r="B61" s="3" t="s">
        <v>18</v>
      </c>
      <c r="C61" s="7">
        <v>2.25</v>
      </c>
      <c r="D61" s="6">
        <v>1</v>
      </c>
      <c r="E61" s="7">
        <v>40.22</v>
      </c>
      <c r="F61" s="19"/>
      <c r="G61" s="7">
        <f>+E61*D61*C61</f>
        <v>90.495000000000005</v>
      </c>
      <c r="H61" s="8"/>
      <c r="I61" s="50"/>
      <c r="J61" s="51"/>
    </row>
    <row r="62" spans="1:10" ht="16.5" customHeight="1" x14ac:dyDescent="0.2">
      <c r="A62" s="22" t="s">
        <v>19</v>
      </c>
      <c r="B62" s="3" t="s">
        <v>18</v>
      </c>
      <c r="C62" s="6">
        <v>2</v>
      </c>
      <c r="D62" s="6">
        <v>1</v>
      </c>
      <c r="E62" s="7">
        <v>13.9</v>
      </c>
      <c r="F62" s="19"/>
      <c r="G62" s="7">
        <f>+E62*D62*C62</f>
        <v>27.8</v>
      </c>
      <c r="H62" s="8"/>
      <c r="I62" s="50"/>
      <c r="J62" s="51"/>
    </row>
    <row r="63" spans="1:10" ht="30.95" customHeight="1" x14ac:dyDescent="0.2">
      <c r="A63" s="22" t="s">
        <v>20</v>
      </c>
      <c r="B63" s="3" t="s">
        <v>18</v>
      </c>
      <c r="C63" s="7">
        <v>2.25</v>
      </c>
      <c r="D63" s="3" t="s">
        <v>30</v>
      </c>
      <c r="E63" s="7">
        <v>12.22</v>
      </c>
      <c r="F63" s="33"/>
      <c r="G63" s="12"/>
      <c r="H63" s="4">
        <f>+E63*C63</f>
        <v>27.495000000000001</v>
      </c>
      <c r="I63" s="50"/>
      <c r="J63" s="51"/>
    </row>
    <row r="64" spans="1:10" ht="16.5" customHeight="1" x14ac:dyDescent="0.2">
      <c r="A64" s="23"/>
      <c r="B64" s="23"/>
      <c r="C64" s="23"/>
      <c r="D64" s="23"/>
      <c r="E64" s="24"/>
      <c r="F64" s="36">
        <f>SUM(F57:F63)</f>
        <v>125.54399999999998</v>
      </c>
      <c r="G64" s="36">
        <f t="shared" ref="G64" si="12">SUM(G57:G63)</f>
        <v>118.295</v>
      </c>
      <c r="H64" s="36">
        <f t="shared" ref="H64" si="13">SUM(H57:H63)</f>
        <v>27.495000000000001</v>
      </c>
      <c r="I64" s="52"/>
      <c r="J64" s="53"/>
    </row>
    <row r="65" spans="1:10" ht="16.5" customHeight="1" x14ac:dyDescent="0.2">
      <c r="A65" s="25"/>
      <c r="B65" s="25"/>
      <c r="C65" s="25"/>
      <c r="D65" s="25"/>
      <c r="E65" s="26"/>
      <c r="F65" s="34">
        <v>756.82</v>
      </c>
      <c r="G65" s="35"/>
      <c r="H65" s="11"/>
      <c r="I65" s="54" t="s">
        <v>53</v>
      </c>
      <c r="J65" s="55"/>
    </row>
    <row r="66" spans="1:10" s="39" customFormat="1" ht="30" customHeight="1" x14ac:dyDescent="0.2">
      <c r="A66" s="38" t="s">
        <v>33</v>
      </c>
      <c r="B66" s="28"/>
      <c r="C66" s="28"/>
      <c r="D66" s="28"/>
      <c r="E66" s="28"/>
      <c r="F66" s="28"/>
      <c r="G66" s="28"/>
      <c r="H66" s="28"/>
    </row>
    <row r="67" spans="1:10" ht="15.6" customHeight="1" x14ac:dyDescent="0.2">
      <c r="A67" s="29" t="s">
        <v>22</v>
      </c>
      <c r="B67" s="30"/>
      <c r="C67" s="30"/>
      <c r="D67" s="30"/>
      <c r="E67" s="31"/>
      <c r="F67" s="29" t="s">
        <v>3</v>
      </c>
      <c r="G67" s="30"/>
      <c r="H67" s="11"/>
    </row>
    <row r="68" spans="1:10" ht="15" customHeight="1" x14ac:dyDescent="0.2">
      <c r="A68" s="29" t="s">
        <v>4</v>
      </c>
      <c r="B68" s="1" t="s">
        <v>5</v>
      </c>
      <c r="C68" s="1" t="s">
        <v>6</v>
      </c>
      <c r="D68" s="2" t="s">
        <v>7</v>
      </c>
      <c r="E68" s="1" t="s">
        <v>8</v>
      </c>
      <c r="F68" s="29" t="s">
        <v>9</v>
      </c>
      <c r="G68" s="1" t="s">
        <v>10</v>
      </c>
      <c r="H68" s="1" t="s">
        <v>52</v>
      </c>
    </row>
    <row r="69" spans="1:10" ht="16.5" customHeight="1" x14ac:dyDescent="0.2">
      <c r="A69" s="22" t="s">
        <v>11</v>
      </c>
      <c r="B69" s="3" t="s">
        <v>12</v>
      </c>
      <c r="C69" s="4">
        <v>0.4</v>
      </c>
      <c r="D69" s="5">
        <v>1.03</v>
      </c>
      <c r="E69" s="7">
        <v>1204</v>
      </c>
      <c r="F69" s="34">
        <f t="shared" ref="F69:F74" si="14">+E69*D69*C69</f>
        <v>496.04800000000006</v>
      </c>
      <c r="G69" s="8"/>
      <c r="H69" s="8"/>
    </row>
    <row r="70" spans="1:10" ht="16.5" customHeight="1" x14ac:dyDescent="0.2">
      <c r="A70" s="32" t="s">
        <v>29</v>
      </c>
      <c r="B70" s="3" t="s">
        <v>14</v>
      </c>
      <c r="C70" s="4">
        <v>0.35</v>
      </c>
      <c r="D70" s="5">
        <v>1.05</v>
      </c>
      <c r="E70" s="7">
        <v>140</v>
      </c>
      <c r="F70" s="34">
        <f t="shared" si="14"/>
        <v>51.449999999999996</v>
      </c>
      <c r="G70" s="8"/>
      <c r="H70" s="8"/>
    </row>
    <row r="71" spans="1:10" ht="16.5" customHeight="1" x14ac:dyDescent="0.2">
      <c r="A71" s="19"/>
      <c r="B71" s="3" t="s">
        <v>14</v>
      </c>
      <c r="C71" s="4">
        <v>0.35</v>
      </c>
      <c r="D71" s="5">
        <v>1.05</v>
      </c>
      <c r="E71" s="7">
        <v>140</v>
      </c>
      <c r="F71" s="34">
        <f t="shared" si="14"/>
        <v>51.449999999999996</v>
      </c>
      <c r="G71" s="8"/>
      <c r="H71" s="8"/>
    </row>
    <row r="72" spans="1:10" ht="16.5" customHeight="1" x14ac:dyDescent="0.2">
      <c r="A72" s="22" t="s">
        <v>15</v>
      </c>
      <c r="B72" s="3" t="s">
        <v>14</v>
      </c>
      <c r="C72" s="9">
        <v>0.7</v>
      </c>
      <c r="D72" s="5">
        <v>1.05</v>
      </c>
      <c r="E72" s="7">
        <v>70</v>
      </c>
      <c r="F72" s="34">
        <f t="shared" si="14"/>
        <v>51.449999999999996</v>
      </c>
      <c r="G72" s="8"/>
      <c r="H72" s="8"/>
    </row>
    <row r="73" spans="1:10" ht="16.5" customHeight="1" x14ac:dyDescent="0.2">
      <c r="A73" s="22" t="s">
        <v>26</v>
      </c>
      <c r="B73" s="3" t="s">
        <v>14</v>
      </c>
      <c r="C73" s="9">
        <v>0.3</v>
      </c>
      <c r="D73" s="5">
        <v>1.05</v>
      </c>
      <c r="E73" s="7">
        <v>70</v>
      </c>
      <c r="F73" s="34">
        <f t="shared" si="14"/>
        <v>22.05</v>
      </c>
      <c r="G73" s="8"/>
      <c r="H73" s="8"/>
    </row>
    <row r="74" spans="1:10" ht="16.5" customHeight="1" x14ac:dyDescent="0.2">
      <c r="A74" s="22" t="s">
        <v>16</v>
      </c>
      <c r="B74" s="3" t="s">
        <v>14</v>
      </c>
      <c r="C74" s="7">
        <v>0.18</v>
      </c>
      <c r="D74" s="10">
        <v>1.1000000000000001</v>
      </c>
      <c r="E74" s="7">
        <v>3</v>
      </c>
      <c r="F74" s="34">
        <f t="shared" si="14"/>
        <v>0.59399999999999997</v>
      </c>
      <c r="G74" s="8"/>
      <c r="H74" s="8"/>
    </row>
    <row r="75" spans="1:10" ht="16.5" customHeight="1" x14ac:dyDescent="0.2">
      <c r="A75" s="22" t="s">
        <v>17</v>
      </c>
      <c r="B75" s="3" t="s">
        <v>18</v>
      </c>
      <c r="C75" s="7">
        <v>2.25</v>
      </c>
      <c r="D75" s="6">
        <v>1</v>
      </c>
      <c r="E75" s="7">
        <v>40.22</v>
      </c>
      <c r="F75" s="19"/>
      <c r="G75" s="7">
        <f>+E75*D75*C75</f>
        <v>90.495000000000005</v>
      </c>
      <c r="H75" s="8"/>
    </row>
    <row r="76" spans="1:10" ht="16.5" customHeight="1" x14ac:dyDescent="0.2">
      <c r="A76" s="22" t="s">
        <v>19</v>
      </c>
      <c r="B76" s="3" t="s">
        <v>18</v>
      </c>
      <c r="C76" s="6">
        <v>2</v>
      </c>
      <c r="D76" s="6">
        <v>1</v>
      </c>
      <c r="E76" s="7">
        <v>13.9</v>
      </c>
      <c r="F76" s="19"/>
      <c r="G76" s="7">
        <f>+E76*D76*C76</f>
        <v>27.8</v>
      </c>
      <c r="H76" s="8"/>
    </row>
    <row r="77" spans="1:10" ht="30.95" customHeight="1" x14ac:dyDescent="0.2">
      <c r="A77" s="22" t="s">
        <v>20</v>
      </c>
      <c r="B77" s="3" t="s">
        <v>23</v>
      </c>
      <c r="C77" s="7">
        <v>2.25</v>
      </c>
      <c r="D77" s="6">
        <v>1</v>
      </c>
      <c r="E77" s="7">
        <v>12.22</v>
      </c>
      <c r="F77" s="33"/>
      <c r="G77" s="12"/>
      <c r="H77" s="4">
        <f>+E77*C77</f>
        <v>27.495000000000001</v>
      </c>
    </row>
    <row r="78" spans="1:10" ht="16.5" customHeight="1" x14ac:dyDescent="0.2">
      <c r="A78" s="23"/>
      <c r="B78" s="23"/>
      <c r="C78" s="23"/>
      <c r="D78" s="23"/>
      <c r="E78" s="24"/>
      <c r="F78" s="36">
        <f>SUM(F71:F77)</f>
        <v>125.54399999999998</v>
      </c>
      <c r="G78" s="36">
        <f t="shared" ref="G78" si="15">SUM(G71:G77)</f>
        <v>118.295</v>
      </c>
      <c r="H78" s="36">
        <f t="shared" ref="H78" si="16">SUM(H71:H77)</f>
        <v>27.495000000000001</v>
      </c>
    </row>
    <row r="79" spans="1:10" ht="16.5" customHeight="1" x14ac:dyDescent="0.2">
      <c r="A79" s="25"/>
      <c r="B79" s="25"/>
      <c r="C79" s="25"/>
      <c r="D79" s="25"/>
      <c r="E79" s="26"/>
      <c r="F79" s="34">
        <v>791.33</v>
      </c>
      <c r="G79" s="35"/>
      <c r="H79" s="11"/>
    </row>
    <row r="80" spans="1:10" ht="47.85" customHeight="1" x14ac:dyDescent="0.2">
      <c r="A80" s="28" t="s">
        <v>34</v>
      </c>
      <c r="B80" s="28"/>
      <c r="C80" s="28"/>
      <c r="D80" s="28"/>
      <c r="E80" s="28"/>
      <c r="F80" s="28"/>
      <c r="G80" s="28"/>
      <c r="H80" s="28"/>
    </row>
    <row r="81" spans="1:10" s="39" customFormat="1" ht="30" customHeight="1" x14ac:dyDescent="0.2">
      <c r="A81" s="38" t="s">
        <v>35</v>
      </c>
      <c r="B81" s="28"/>
      <c r="C81" s="28"/>
      <c r="D81" s="28"/>
      <c r="E81" s="28"/>
      <c r="F81" s="28"/>
      <c r="G81" s="28"/>
      <c r="H81" s="28"/>
    </row>
    <row r="82" spans="1:10" ht="15.95" customHeight="1" x14ac:dyDescent="0.2">
      <c r="A82" s="29" t="s">
        <v>36</v>
      </c>
      <c r="B82" s="30"/>
      <c r="C82" s="30"/>
      <c r="D82" s="30"/>
      <c r="E82" s="31"/>
      <c r="F82" s="29" t="s">
        <v>3</v>
      </c>
      <c r="G82" s="30"/>
      <c r="H82" s="11"/>
      <c r="I82" s="50"/>
      <c r="J82" s="51"/>
    </row>
    <row r="83" spans="1:10" ht="15.95" customHeight="1" x14ac:dyDescent="0.2">
      <c r="A83" s="29" t="s">
        <v>4</v>
      </c>
      <c r="B83" s="1" t="s">
        <v>5</v>
      </c>
      <c r="C83" s="1" t="s">
        <v>6</v>
      </c>
      <c r="D83" s="8"/>
      <c r="E83" s="1" t="s">
        <v>8</v>
      </c>
      <c r="F83" s="29" t="s">
        <v>9</v>
      </c>
      <c r="G83" s="1" t="s">
        <v>10</v>
      </c>
      <c r="H83" s="1" t="s">
        <v>52</v>
      </c>
      <c r="I83" s="50"/>
      <c r="J83" s="51"/>
    </row>
    <row r="84" spans="1:10" ht="16.5" customHeight="1" x14ac:dyDescent="0.2">
      <c r="A84" s="22" t="s">
        <v>37</v>
      </c>
      <c r="B84" s="3" t="s">
        <v>12</v>
      </c>
      <c r="C84" s="4">
        <v>0.25</v>
      </c>
      <c r="D84" s="8"/>
      <c r="E84" s="6">
        <v>1140</v>
      </c>
      <c r="F84" s="20">
        <f>+E84*C84</f>
        <v>285</v>
      </c>
      <c r="G84" s="8"/>
      <c r="H84" s="8"/>
      <c r="I84" s="50"/>
      <c r="J84" s="51"/>
    </row>
    <row r="85" spans="1:10" ht="16.5" customHeight="1" x14ac:dyDescent="0.2">
      <c r="A85" s="22" t="s">
        <v>13</v>
      </c>
      <c r="B85" s="3" t="s">
        <v>14</v>
      </c>
      <c r="C85" s="9">
        <v>0.5</v>
      </c>
      <c r="D85" s="8"/>
      <c r="E85" s="6">
        <v>140</v>
      </c>
      <c r="F85" s="20">
        <f t="shared" ref="F85:F86" si="17">+E85*C85</f>
        <v>70</v>
      </c>
      <c r="G85" s="8"/>
      <c r="H85" s="8"/>
      <c r="I85" s="50"/>
      <c r="J85" s="51"/>
    </row>
    <row r="86" spans="1:10" ht="16.5" customHeight="1" x14ac:dyDescent="0.2">
      <c r="A86" s="19"/>
      <c r="B86" s="3" t="s">
        <v>14</v>
      </c>
      <c r="C86" s="9">
        <v>0.5</v>
      </c>
      <c r="D86" s="8"/>
      <c r="E86" s="6">
        <v>140</v>
      </c>
      <c r="F86" s="20">
        <f t="shared" si="17"/>
        <v>70</v>
      </c>
      <c r="G86" s="8"/>
      <c r="H86" s="8"/>
      <c r="I86" s="50"/>
      <c r="J86" s="51"/>
    </row>
    <row r="87" spans="1:10" ht="16.5" customHeight="1" x14ac:dyDescent="0.2">
      <c r="A87" s="22" t="s">
        <v>38</v>
      </c>
      <c r="B87" s="3" t="s">
        <v>18</v>
      </c>
      <c r="C87" s="7">
        <v>2.25</v>
      </c>
      <c r="D87" s="8"/>
      <c r="E87" s="7">
        <v>12.22</v>
      </c>
      <c r="F87" s="19"/>
      <c r="G87" s="8"/>
      <c r="H87" s="4">
        <f>+E87*C87</f>
        <v>27.495000000000001</v>
      </c>
      <c r="I87" s="50"/>
      <c r="J87" s="51"/>
    </row>
    <row r="88" spans="1:10" ht="16.5" customHeight="1" x14ac:dyDescent="0.2">
      <c r="A88" s="23"/>
      <c r="B88" s="23"/>
      <c r="C88" s="23"/>
      <c r="D88" s="23"/>
      <c r="E88" s="24"/>
      <c r="F88" s="36">
        <f>SUM(F81:F87)</f>
        <v>425</v>
      </c>
      <c r="G88" s="36">
        <f t="shared" ref="G88" si="18">SUM(G81:G87)</f>
        <v>0</v>
      </c>
      <c r="H88" s="36">
        <f t="shared" ref="H88" si="19">SUM(H81:H87)</f>
        <v>27.495000000000001</v>
      </c>
      <c r="I88" s="52"/>
      <c r="J88" s="53"/>
    </row>
    <row r="89" spans="1:10" ht="16.5" customHeight="1" x14ac:dyDescent="0.2">
      <c r="A89" s="25"/>
      <c r="B89" s="25"/>
      <c r="C89" s="25"/>
      <c r="D89" s="25"/>
      <c r="E89" s="26"/>
      <c r="F89" s="20">
        <v>425</v>
      </c>
      <c r="G89" s="27"/>
      <c r="H89" s="11"/>
      <c r="I89" s="48" t="s">
        <v>54</v>
      </c>
      <c r="J89" s="49"/>
    </row>
    <row r="90" spans="1:10" s="39" customFormat="1" ht="30" customHeight="1" x14ac:dyDescent="0.2">
      <c r="A90" s="38" t="s">
        <v>39</v>
      </c>
      <c r="B90" s="28"/>
      <c r="C90" s="28"/>
      <c r="D90" s="28"/>
      <c r="E90" s="28"/>
      <c r="F90" s="28"/>
      <c r="G90" s="28"/>
      <c r="H90" s="28"/>
    </row>
    <row r="91" spans="1:10" ht="15.95" customHeight="1" x14ac:dyDescent="0.2">
      <c r="A91" s="29" t="s">
        <v>40</v>
      </c>
      <c r="B91" s="30"/>
      <c r="C91" s="30"/>
      <c r="D91" s="30"/>
      <c r="E91" s="31"/>
      <c r="F91" s="29" t="s">
        <v>3</v>
      </c>
      <c r="G91" s="30"/>
      <c r="H91" s="11"/>
      <c r="I91" s="50"/>
      <c r="J91" s="51"/>
    </row>
    <row r="92" spans="1:10" ht="15" customHeight="1" x14ac:dyDescent="0.2">
      <c r="A92" s="29" t="s">
        <v>4</v>
      </c>
      <c r="B92" s="1" t="s">
        <v>5</v>
      </c>
      <c r="C92" s="1" t="s">
        <v>6</v>
      </c>
      <c r="D92" s="8"/>
      <c r="E92" s="1" t="s">
        <v>8</v>
      </c>
      <c r="F92" s="29" t="s">
        <v>9</v>
      </c>
      <c r="G92" s="1" t="s">
        <v>10</v>
      </c>
      <c r="H92" s="1" t="s">
        <v>52</v>
      </c>
      <c r="I92" s="50"/>
      <c r="J92" s="51"/>
    </row>
    <row r="93" spans="1:10" ht="16.5" customHeight="1" x14ac:dyDescent="0.2">
      <c r="A93" s="22" t="s">
        <v>37</v>
      </c>
      <c r="B93" s="3" t="s">
        <v>12</v>
      </c>
      <c r="C93" s="4">
        <v>0.3</v>
      </c>
      <c r="D93" s="8"/>
      <c r="E93" s="6">
        <v>1140</v>
      </c>
      <c r="F93" s="20">
        <f>+E93*C93</f>
        <v>342</v>
      </c>
      <c r="G93" s="8"/>
      <c r="H93" s="8"/>
      <c r="I93" s="50"/>
      <c r="J93" s="51"/>
    </row>
    <row r="94" spans="1:10" ht="16.5" customHeight="1" x14ac:dyDescent="0.2">
      <c r="A94" s="32" t="s">
        <v>41</v>
      </c>
      <c r="B94" s="3" t="s">
        <v>14</v>
      </c>
      <c r="C94" s="4">
        <v>0.66</v>
      </c>
      <c r="D94" s="8"/>
      <c r="E94" s="6">
        <v>140</v>
      </c>
      <c r="F94" s="20">
        <f t="shared" ref="F94:F95" si="20">+E94*C94</f>
        <v>92.4</v>
      </c>
      <c r="G94" s="8"/>
      <c r="H94" s="8"/>
      <c r="I94" s="50"/>
      <c r="J94" s="51"/>
    </row>
    <row r="95" spans="1:10" ht="16.5" customHeight="1" x14ac:dyDescent="0.2">
      <c r="A95" s="19"/>
      <c r="B95" s="3" t="s">
        <v>14</v>
      </c>
      <c r="C95" s="4">
        <v>0.34</v>
      </c>
      <c r="D95" s="8"/>
      <c r="E95" s="6">
        <v>140</v>
      </c>
      <c r="F95" s="20">
        <f t="shared" si="20"/>
        <v>47.6</v>
      </c>
      <c r="G95" s="8"/>
      <c r="H95" s="8"/>
      <c r="I95" s="50"/>
      <c r="J95" s="51"/>
    </row>
    <row r="96" spans="1:10" ht="16.5" customHeight="1" x14ac:dyDescent="0.2">
      <c r="A96" s="22" t="s">
        <v>38</v>
      </c>
      <c r="B96" s="3" t="s">
        <v>18</v>
      </c>
      <c r="C96" s="7">
        <v>2.25</v>
      </c>
      <c r="D96" s="8"/>
      <c r="E96" s="7">
        <v>12.22</v>
      </c>
      <c r="F96" s="19"/>
      <c r="G96" s="8"/>
      <c r="H96" s="4">
        <f>+E96*C96</f>
        <v>27.495000000000001</v>
      </c>
      <c r="I96" s="50"/>
      <c r="J96" s="51"/>
    </row>
    <row r="97" spans="1:10" ht="16.5" customHeight="1" x14ac:dyDescent="0.2">
      <c r="A97" s="23"/>
      <c r="B97" s="23"/>
      <c r="C97" s="23"/>
      <c r="D97" s="23"/>
      <c r="E97" s="24"/>
      <c r="F97" s="36">
        <f>SUM(F90:F96)</f>
        <v>482</v>
      </c>
      <c r="G97" s="36">
        <f t="shared" ref="G97" si="21">SUM(G90:G96)</f>
        <v>0</v>
      </c>
      <c r="H97" s="36">
        <f t="shared" ref="H97" si="22">SUM(H90:H96)</f>
        <v>27.495000000000001</v>
      </c>
      <c r="I97" s="52"/>
      <c r="J97" s="53"/>
    </row>
    <row r="98" spans="1:10" ht="16.5" customHeight="1" x14ac:dyDescent="0.2">
      <c r="A98" s="25"/>
      <c r="B98" s="25"/>
      <c r="C98" s="25"/>
      <c r="D98" s="25"/>
      <c r="E98" s="26"/>
      <c r="F98" s="20">
        <v>482</v>
      </c>
      <c r="G98" s="27"/>
      <c r="H98" s="11"/>
      <c r="I98" s="48" t="s">
        <v>54</v>
      </c>
      <c r="J98" s="49"/>
    </row>
    <row r="99" spans="1:10" s="39" customFormat="1" ht="30" customHeight="1" x14ac:dyDescent="0.2">
      <c r="A99" s="38" t="s">
        <v>42</v>
      </c>
      <c r="B99" s="28"/>
      <c r="C99" s="28"/>
      <c r="D99" s="28"/>
      <c r="E99" s="28"/>
      <c r="F99" s="28"/>
      <c r="G99" s="28"/>
      <c r="H99" s="28"/>
    </row>
    <row r="100" spans="1:10" ht="15" customHeight="1" x14ac:dyDescent="0.2">
      <c r="A100" s="29" t="s">
        <v>43</v>
      </c>
      <c r="B100" s="30"/>
      <c r="C100" s="30"/>
      <c r="D100" s="30"/>
      <c r="E100" s="31"/>
      <c r="F100" s="29" t="s">
        <v>3</v>
      </c>
      <c r="G100" s="30"/>
      <c r="H100" s="11"/>
    </row>
    <row r="101" spans="1:10" ht="16.5" customHeight="1" x14ac:dyDescent="0.2">
      <c r="A101" s="29" t="s">
        <v>4</v>
      </c>
      <c r="B101" s="1" t="s">
        <v>5</v>
      </c>
      <c r="C101" s="1" t="s">
        <v>6</v>
      </c>
      <c r="D101" s="8"/>
      <c r="E101" s="1" t="s">
        <v>8</v>
      </c>
      <c r="F101" s="29" t="s">
        <v>9</v>
      </c>
      <c r="G101" s="1" t="s">
        <v>10</v>
      </c>
      <c r="H101" s="1" t="s">
        <v>52</v>
      </c>
    </row>
    <row r="102" spans="1:10" ht="16.5" customHeight="1" x14ac:dyDescent="0.2">
      <c r="A102" s="22" t="s">
        <v>37</v>
      </c>
      <c r="B102" s="3" t="s">
        <v>12</v>
      </c>
      <c r="C102" s="4">
        <v>0.4</v>
      </c>
      <c r="D102" s="8"/>
      <c r="E102" s="13">
        <v>1140</v>
      </c>
      <c r="F102" s="20">
        <f>+E102*C102</f>
        <v>456</v>
      </c>
      <c r="G102" s="8"/>
      <c r="H102" s="8"/>
    </row>
    <row r="103" spans="1:10" ht="16.5" customHeight="1" x14ac:dyDescent="0.2">
      <c r="A103" s="32" t="s">
        <v>41</v>
      </c>
      <c r="B103" s="3" t="s">
        <v>14</v>
      </c>
      <c r="C103" s="9">
        <v>0.5</v>
      </c>
      <c r="D103" s="8"/>
      <c r="E103" s="6">
        <v>140</v>
      </c>
      <c r="F103" s="20">
        <f t="shared" ref="F103:F104" si="23">+E103*C103</f>
        <v>70</v>
      </c>
      <c r="G103" s="8"/>
      <c r="H103" s="8"/>
    </row>
    <row r="104" spans="1:10" ht="16.5" customHeight="1" x14ac:dyDescent="0.2">
      <c r="A104" s="19"/>
      <c r="B104" s="3" t="s">
        <v>14</v>
      </c>
      <c r="C104" s="9">
        <v>0.5</v>
      </c>
      <c r="D104" s="8"/>
      <c r="E104" s="6">
        <v>140</v>
      </c>
      <c r="F104" s="20">
        <f t="shared" si="23"/>
        <v>70</v>
      </c>
      <c r="G104" s="8"/>
      <c r="H104" s="8"/>
    </row>
    <row r="105" spans="1:10" ht="16.5" customHeight="1" x14ac:dyDescent="0.2">
      <c r="A105" s="22" t="s">
        <v>38</v>
      </c>
      <c r="B105" s="3" t="s">
        <v>18</v>
      </c>
      <c r="C105" s="7">
        <v>2.25</v>
      </c>
      <c r="D105" s="8"/>
      <c r="E105" s="14">
        <v>12.6</v>
      </c>
      <c r="F105" s="19"/>
      <c r="G105" s="8"/>
      <c r="H105" s="4">
        <f>+E105*C105</f>
        <v>28.349999999999998</v>
      </c>
    </row>
    <row r="106" spans="1:10" ht="16.5" customHeight="1" x14ac:dyDescent="0.2">
      <c r="A106" s="23"/>
      <c r="B106" s="23"/>
      <c r="C106" s="23"/>
      <c r="D106" s="23"/>
      <c r="E106" s="24"/>
      <c r="F106" s="36">
        <f>SUM(F99:F105)</f>
        <v>596</v>
      </c>
      <c r="G106" s="36">
        <f t="shared" ref="G106" si="24">SUM(G99:G105)</f>
        <v>0</v>
      </c>
      <c r="H106" s="36">
        <f t="shared" ref="H106" si="25">SUM(H99:H105)</f>
        <v>28.349999999999998</v>
      </c>
    </row>
    <row r="107" spans="1:10" ht="16.5" customHeight="1" x14ac:dyDescent="0.2">
      <c r="A107" s="25"/>
      <c r="B107" s="25"/>
      <c r="C107" s="25"/>
      <c r="D107" s="25"/>
      <c r="E107" s="26"/>
      <c r="F107" s="20">
        <v>596</v>
      </c>
      <c r="G107" s="21"/>
      <c r="H107" s="17" t="s">
        <v>54</v>
      </c>
    </row>
    <row r="108" spans="1:10" s="39" customFormat="1" ht="30" customHeight="1" x14ac:dyDescent="0.2">
      <c r="A108" s="38" t="s">
        <v>44</v>
      </c>
      <c r="B108" s="28"/>
      <c r="C108" s="28"/>
      <c r="D108" s="28"/>
      <c r="E108" s="28"/>
      <c r="F108" s="28"/>
      <c r="G108" s="28"/>
      <c r="H108" s="28"/>
    </row>
    <row r="109" spans="1:10" ht="15" customHeight="1" x14ac:dyDescent="0.2">
      <c r="A109" s="29" t="s">
        <v>45</v>
      </c>
      <c r="B109" s="30"/>
      <c r="C109" s="30"/>
      <c r="D109" s="30"/>
      <c r="E109" s="31"/>
      <c r="F109" s="29" t="s">
        <v>3</v>
      </c>
      <c r="G109" s="30"/>
      <c r="H109" s="11"/>
    </row>
    <row r="110" spans="1:10" ht="15.95" customHeight="1" x14ac:dyDescent="0.2">
      <c r="A110" s="29" t="s">
        <v>4</v>
      </c>
      <c r="B110" s="1" t="s">
        <v>5</v>
      </c>
      <c r="C110" s="1" t="s">
        <v>6</v>
      </c>
      <c r="D110" s="8"/>
      <c r="E110" s="15" t="s">
        <v>8</v>
      </c>
      <c r="F110" s="29" t="s">
        <v>9</v>
      </c>
      <c r="G110" s="15" t="s">
        <v>10</v>
      </c>
      <c r="H110" s="1" t="s">
        <v>52</v>
      </c>
    </row>
    <row r="111" spans="1:10" ht="16.5" customHeight="1" x14ac:dyDescent="0.2">
      <c r="A111" s="22" t="s">
        <v>37</v>
      </c>
      <c r="B111" s="3" t="s">
        <v>12</v>
      </c>
      <c r="C111" s="7">
        <v>0.45</v>
      </c>
      <c r="D111" s="8"/>
      <c r="E111" s="13">
        <v>1140</v>
      </c>
      <c r="F111" s="20">
        <f>+E111*C111</f>
        <v>513</v>
      </c>
      <c r="G111" s="8"/>
      <c r="H111" s="8"/>
    </row>
    <row r="112" spans="1:10" ht="16.5" customHeight="1" x14ac:dyDescent="0.2">
      <c r="A112" s="22" t="s">
        <v>13</v>
      </c>
      <c r="B112" s="3" t="s">
        <v>14</v>
      </c>
      <c r="C112" s="6">
        <v>1</v>
      </c>
      <c r="D112" s="8"/>
      <c r="E112" s="6">
        <v>140</v>
      </c>
      <c r="F112" s="20">
        <f t="shared" ref="F112:F113" si="26">+E112*C112</f>
        <v>140</v>
      </c>
      <c r="G112" s="8"/>
      <c r="H112" s="8"/>
    </row>
    <row r="113" spans="1:8" ht="16.5" customHeight="1" x14ac:dyDescent="0.2">
      <c r="A113" s="22" t="s">
        <v>46</v>
      </c>
      <c r="B113" s="3" t="s">
        <v>47</v>
      </c>
      <c r="C113" s="6">
        <v>10</v>
      </c>
      <c r="D113" s="8"/>
      <c r="E113" s="8"/>
      <c r="F113" s="20">
        <f t="shared" si="26"/>
        <v>0</v>
      </c>
      <c r="G113" s="8"/>
      <c r="H113" s="8"/>
    </row>
    <row r="114" spans="1:8" ht="16.5" customHeight="1" x14ac:dyDescent="0.2">
      <c r="A114" s="22" t="s">
        <v>38</v>
      </c>
      <c r="B114" s="3" t="s">
        <v>18</v>
      </c>
      <c r="C114" s="7">
        <v>2.25</v>
      </c>
      <c r="D114" s="8"/>
      <c r="E114" s="16">
        <v>12.6</v>
      </c>
      <c r="F114" s="19"/>
      <c r="G114" s="8"/>
      <c r="H114" s="4">
        <f>+E114*C114</f>
        <v>28.349999999999998</v>
      </c>
    </row>
    <row r="115" spans="1:8" ht="16.5" customHeight="1" x14ac:dyDescent="0.2">
      <c r="A115" s="23"/>
      <c r="B115" s="23"/>
      <c r="C115" s="23"/>
      <c r="D115" s="23"/>
      <c r="E115" s="24"/>
      <c r="F115" s="36">
        <f>SUM(F108:F114)</f>
        <v>653</v>
      </c>
      <c r="G115" s="36">
        <f t="shared" ref="G115" si="27">SUM(G108:G114)</f>
        <v>0</v>
      </c>
      <c r="H115" s="36">
        <f t="shared" ref="H115" si="28">SUM(H108:H114)</f>
        <v>28.349999999999998</v>
      </c>
    </row>
    <row r="116" spans="1:8" ht="16.5" customHeight="1" x14ac:dyDescent="0.2">
      <c r="A116" s="25"/>
      <c r="B116" s="25"/>
      <c r="C116" s="25"/>
      <c r="D116" s="25"/>
      <c r="E116" s="26"/>
      <c r="F116" s="20">
        <v>653</v>
      </c>
      <c r="G116" s="21"/>
      <c r="H116" s="17" t="s">
        <v>54</v>
      </c>
    </row>
    <row r="117" spans="1:8" s="39" customFormat="1" ht="30" customHeight="1" x14ac:dyDescent="0.2">
      <c r="A117" s="38" t="s">
        <v>44</v>
      </c>
      <c r="B117" s="28"/>
      <c r="C117" s="28"/>
      <c r="D117" s="28"/>
      <c r="E117" s="28"/>
      <c r="F117" s="28"/>
      <c r="G117" s="28"/>
      <c r="H117" s="28"/>
    </row>
    <row r="118" spans="1:8" ht="15.95" customHeight="1" x14ac:dyDescent="0.2">
      <c r="A118" s="29" t="s">
        <v>48</v>
      </c>
      <c r="B118" s="30"/>
      <c r="C118" s="30"/>
      <c r="D118" s="30"/>
      <c r="E118" s="31"/>
      <c r="F118" s="29" t="s">
        <v>3</v>
      </c>
      <c r="G118" s="30"/>
      <c r="H118" s="11"/>
    </row>
    <row r="119" spans="1:8" ht="15.95" customHeight="1" x14ac:dyDescent="0.2">
      <c r="A119" s="29" t="s">
        <v>4</v>
      </c>
      <c r="B119" s="1" t="s">
        <v>5</v>
      </c>
      <c r="C119" s="1" t="s">
        <v>6</v>
      </c>
      <c r="D119" s="8"/>
      <c r="E119" s="15" t="s">
        <v>8</v>
      </c>
      <c r="F119" s="29" t="s">
        <v>9</v>
      </c>
      <c r="G119" s="15" t="s">
        <v>10</v>
      </c>
      <c r="H119" s="1" t="s">
        <v>52</v>
      </c>
    </row>
    <row r="120" spans="1:8" ht="16.5" customHeight="1" x14ac:dyDescent="0.2">
      <c r="A120" s="22" t="s">
        <v>37</v>
      </c>
      <c r="B120" s="3" t="s">
        <v>12</v>
      </c>
      <c r="C120" s="4">
        <v>0.15</v>
      </c>
      <c r="D120" s="8"/>
      <c r="E120" s="13">
        <v>1140</v>
      </c>
      <c r="F120" s="20">
        <f>+E120*C120</f>
        <v>171</v>
      </c>
      <c r="G120" s="8"/>
      <c r="H120" s="8"/>
    </row>
    <row r="121" spans="1:8" ht="16.5" customHeight="1" x14ac:dyDescent="0.2">
      <c r="A121" s="22" t="s">
        <v>13</v>
      </c>
      <c r="B121" s="3" t="s">
        <v>14</v>
      </c>
      <c r="C121" s="6">
        <v>1</v>
      </c>
      <c r="D121" s="8"/>
      <c r="E121" s="6">
        <v>140</v>
      </c>
      <c r="F121" s="20">
        <f t="shared" ref="F121:F122" si="29">+E121*C121</f>
        <v>140</v>
      </c>
      <c r="G121" s="8"/>
      <c r="H121" s="8"/>
    </row>
    <row r="122" spans="1:8" ht="16.5" customHeight="1" x14ac:dyDescent="0.2">
      <c r="A122" s="22" t="s">
        <v>49</v>
      </c>
      <c r="B122" s="3" t="s">
        <v>50</v>
      </c>
      <c r="C122" s="6">
        <v>250</v>
      </c>
      <c r="D122" s="8"/>
      <c r="E122" s="8"/>
      <c r="F122" s="20">
        <f t="shared" si="29"/>
        <v>0</v>
      </c>
      <c r="G122" s="8"/>
      <c r="H122" s="8"/>
    </row>
    <row r="123" spans="1:8" ht="16.5" customHeight="1" x14ac:dyDescent="0.2">
      <c r="A123" s="22" t="s">
        <v>38</v>
      </c>
      <c r="B123" s="3" t="s">
        <v>18</v>
      </c>
      <c r="C123" s="7">
        <v>2.25</v>
      </c>
      <c r="D123" s="8"/>
      <c r="E123" s="16">
        <v>12.6</v>
      </c>
      <c r="F123" s="19"/>
      <c r="G123" s="8"/>
      <c r="H123" s="4">
        <f>+E123*C123</f>
        <v>28.349999999999998</v>
      </c>
    </row>
    <row r="124" spans="1:8" ht="16.5" customHeight="1" x14ac:dyDescent="0.2">
      <c r="A124" s="23"/>
      <c r="B124" s="23"/>
      <c r="C124" s="23"/>
      <c r="D124" s="23"/>
      <c r="E124" s="24"/>
      <c r="F124" s="36">
        <f>SUM(F117:F123)</f>
        <v>311</v>
      </c>
      <c r="G124" s="36">
        <f t="shared" ref="G124" si="30">SUM(G117:G123)</f>
        <v>0</v>
      </c>
      <c r="H124" s="36">
        <f t="shared" ref="H124" si="31">SUM(H117:H123)</f>
        <v>28.349999999999998</v>
      </c>
    </row>
    <row r="125" spans="1:8" ht="19.7" customHeight="1" x14ac:dyDescent="0.2">
      <c r="A125" s="25"/>
      <c r="B125" s="25"/>
      <c r="C125" s="25"/>
      <c r="D125" s="25"/>
      <c r="E125" s="26"/>
      <c r="F125" s="20">
        <v>311</v>
      </c>
      <c r="G125" s="21"/>
      <c r="H125" s="17" t="s">
        <v>54</v>
      </c>
    </row>
    <row r="126" spans="1:8" s="39" customFormat="1" ht="30" customHeight="1" x14ac:dyDescent="0.2">
      <c r="A126" s="38" t="s">
        <v>44</v>
      </c>
      <c r="B126" s="28"/>
      <c r="C126" s="28"/>
      <c r="D126" s="28"/>
      <c r="E126" s="28"/>
      <c r="F126" s="28"/>
      <c r="G126" s="28"/>
      <c r="H126" s="28"/>
    </row>
    <row r="127" spans="1:8" ht="15" customHeight="1" x14ac:dyDescent="0.2">
      <c r="A127" s="29" t="s">
        <v>51</v>
      </c>
      <c r="B127" s="30"/>
      <c r="C127" s="30"/>
      <c r="D127" s="30"/>
      <c r="E127" s="31"/>
      <c r="F127" s="29" t="s">
        <v>3</v>
      </c>
      <c r="G127" s="30"/>
      <c r="H127" s="11"/>
    </row>
    <row r="128" spans="1:8" ht="15.95" customHeight="1" x14ac:dyDescent="0.2">
      <c r="A128" s="29" t="s">
        <v>4</v>
      </c>
      <c r="B128" s="1" t="s">
        <v>5</v>
      </c>
      <c r="C128" s="1" t="s">
        <v>6</v>
      </c>
      <c r="D128" s="8"/>
      <c r="E128" s="15" t="s">
        <v>8</v>
      </c>
      <c r="F128" s="29" t="s">
        <v>9</v>
      </c>
      <c r="G128" s="15" t="s">
        <v>10</v>
      </c>
      <c r="H128" s="1" t="s">
        <v>52</v>
      </c>
    </row>
    <row r="129" spans="1:8" ht="16.5" customHeight="1" x14ac:dyDescent="0.2">
      <c r="A129" s="22" t="s">
        <v>37</v>
      </c>
      <c r="B129" s="3" t="s">
        <v>12</v>
      </c>
      <c r="C129" s="4">
        <v>0.5</v>
      </c>
      <c r="D129" s="8"/>
      <c r="E129" s="13">
        <v>1140</v>
      </c>
      <c r="F129" s="20">
        <f>+E129*C129</f>
        <v>570</v>
      </c>
      <c r="G129" s="8"/>
      <c r="H129" s="8"/>
    </row>
    <row r="130" spans="1:8" ht="16.5" customHeight="1" x14ac:dyDescent="0.2">
      <c r="A130" s="32" t="s">
        <v>41</v>
      </c>
      <c r="B130" s="3" t="s">
        <v>14</v>
      </c>
      <c r="C130" s="4">
        <v>0.7</v>
      </c>
      <c r="D130" s="8"/>
      <c r="E130" s="6">
        <v>140</v>
      </c>
      <c r="F130" s="20">
        <f t="shared" ref="F130:F131" si="32">+E130*C130</f>
        <v>98</v>
      </c>
      <c r="G130" s="8"/>
      <c r="H130" s="8"/>
    </row>
    <row r="131" spans="1:8" ht="16.5" customHeight="1" x14ac:dyDescent="0.2">
      <c r="A131" s="19"/>
      <c r="B131" s="3" t="s">
        <v>14</v>
      </c>
      <c r="C131" s="4">
        <v>0.3</v>
      </c>
      <c r="D131" s="8"/>
      <c r="E131" s="6">
        <v>140</v>
      </c>
      <c r="F131" s="20">
        <f t="shared" si="32"/>
        <v>42</v>
      </c>
      <c r="G131" s="8"/>
      <c r="H131" s="8"/>
    </row>
    <row r="132" spans="1:8" ht="16.5" customHeight="1" x14ac:dyDescent="0.2">
      <c r="A132" s="22" t="s">
        <v>46</v>
      </c>
      <c r="B132" s="3" t="s">
        <v>47</v>
      </c>
      <c r="C132" s="6">
        <v>10</v>
      </c>
      <c r="D132" s="8"/>
      <c r="E132" s="8"/>
      <c r="F132" s="19"/>
      <c r="G132" s="8"/>
      <c r="H132" s="4"/>
    </row>
    <row r="133" spans="1:8" ht="16.5" customHeight="1" x14ac:dyDescent="0.2">
      <c r="A133" s="22" t="s">
        <v>38</v>
      </c>
      <c r="B133" s="3" t="s">
        <v>18</v>
      </c>
      <c r="C133" s="7">
        <v>2.25</v>
      </c>
      <c r="D133" s="8"/>
      <c r="E133" s="16">
        <v>12.6</v>
      </c>
      <c r="F133" s="19"/>
      <c r="G133" s="8"/>
      <c r="H133" s="4">
        <f>+E133*C133</f>
        <v>28.349999999999998</v>
      </c>
    </row>
    <row r="134" spans="1:8" ht="16.5" customHeight="1" x14ac:dyDescent="0.2">
      <c r="A134" s="23"/>
      <c r="B134" s="23"/>
      <c r="C134" s="23"/>
      <c r="D134" s="23"/>
      <c r="E134" s="24"/>
      <c r="F134" s="36">
        <f>SUM(F127:F133)</f>
        <v>710</v>
      </c>
      <c r="G134" s="36">
        <f t="shared" ref="G134" si="33">SUM(G127:G133)</f>
        <v>0</v>
      </c>
      <c r="H134" s="36">
        <f t="shared" ref="H134" si="34">SUM(H127:H133)</f>
        <v>28.349999999999998</v>
      </c>
    </row>
    <row r="135" spans="1:8" ht="16.5" customHeight="1" x14ac:dyDescent="0.2">
      <c r="A135" s="25"/>
      <c r="B135" s="25"/>
      <c r="C135" s="25"/>
      <c r="D135" s="25"/>
      <c r="E135" s="26"/>
      <c r="F135" s="20">
        <v>710</v>
      </c>
      <c r="G135" s="21"/>
      <c r="H135" s="17" t="s">
        <v>54</v>
      </c>
    </row>
    <row r="138" spans="1:8" x14ac:dyDescent="0.2">
      <c r="B138" s="18"/>
      <c r="C138" s="18"/>
      <c r="D138" s="18"/>
      <c r="E138" s="18"/>
      <c r="F138" s="18"/>
      <c r="G138" s="18"/>
      <c r="H138" s="18"/>
    </row>
    <row r="139" spans="1:8" x14ac:dyDescent="0.2">
      <c r="C139" s="18"/>
      <c r="D139" s="18"/>
      <c r="E139" s="18"/>
      <c r="F139" s="18"/>
      <c r="G139" s="18"/>
      <c r="H139" s="18"/>
    </row>
    <row r="140" spans="1:8" x14ac:dyDescent="0.2">
      <c r="C140" s="18"/>
      <c r="D140" s="18"/>
      <c r="E140" s="18"/>
      <c r="F140" s="18"/>
      <c r="G140" s="18"/>
      <c r="H140" s="18"/>
    </row>
    <row r="141" spans="1:8" x14ac:dyDescent="0.2">
      <c r="C141" s="18"/>
      <c r="D141" s="18"/>
      <c r="E141" s="18"/>
      <c r="F141" s="18"/>
      <c r="G141" s="18"/>
      <c r="H141" s="18"/>
    </row>
    <row r="142" spans="1:8" x14ac:dyDescent="0.2">
      <c r="C142" s="18"/>
      <c r="D142" s="18"/>
      <c r="E142" s="18"/>
      <c r="F142" s="18"/>
      <c r="G142" s="18"/>
      <c r="H142" s="18"/>
    </row>
    <row r="143" spans="1:8" x14ac:dyDescent="0.2">
      <c r="C143" s="18"/>
      <c r="D143" s="18"/>
      <c r="E143" s="18"/>
      <c r="F143" s="18"/>
      <c r="G143" s="18"/>
      <c r="H143" s="18"/>
    </row>
    <row r="144" spans="1:8" x14ac:dyDescent="0.2">
      <c r="C144" s="18"/>
      <c r="D144" s="18"/>
      <c r="E144" s="18"/>
      <c r="F144" s="18"/>
      <c r="G144" s="18"/>
      <c r="H144" s="18"/>
    </row>
    <row r="169" spans="2:2" x14ac:dyDescent="0.2">
      <c r="B169" s="18"/>
    </row>
    <row r="170" spans="2:2" x14ac:dyDescent="0.2">
      <c r="B170" s="18"/>
    </row>
    <row r="171" spans="2:2" x14ac:dyDescent="0.2">
      <c r="B171" s="18"/>
    </row>
    <row r="172" spans="2:2" x14ac:dyDescent="0.2">
      <c r="B172" s="18"/>
    </row>
    <row r="186" spans="2:2" x14ac:dyDescent="0.2">
      <c r="B186" s="18"/>
    </row>
    <row r="200" spans="2:8" x14ac:dyDescent="0.2">
      <c r="B200" s="18"/>
      <c r="C200" s="18"/>
      <c r="D200" s="18"/>
      <c r="E200" s="18"/>
      <c r="F200" s="18"/>
      <c r="G200" s="18"/>
      <c r="H200" s="18"/>
    </row>
    <row r="201" spans="2:8" x14ac:dyDescent="0.2">
      <c r="B201" s="18"/>
      <c r="C201" s="18"/>
      <c r="D201" s="18"/>
      <c r="E201" s="18"/>
      <c r="F201" s="18"/>
      <c r="G201" s="18"/>
      <c r="H201" s="18"/>
    </row>
    <row r="202" spans="2:8" x14ac:dyDescent="0.2">
      <c r="B202" s="18"/>
      <c r="C202" s="18"/>
      <c r="D202" s="18"/>
      <c r="E202" s="18"/>
      <c r="F202" s="18"/>
      <c r="G202" s="18"/>
      <c r="H202" s="18"/>
    </row>
    <row r="203" spans="2:8" x14ac:dyDescent="0.2">
      <c r="B203" s="18"/>
      <c r="C203" s="18"/>
      <c r="D203" s="18"/>
      <c r="E203" s="18"/>
      <c r="F203" s="18"/>
      <c r="G203" s="18"/>
      <c r="H203" s="18"/>
    </row>
    <row r="204" spans="2:8" x14ac:dyDescent="0.2">
      <c r="B204" s="18"/>
      <c r="C204" s="18"/>
      <c r="D204" s="18"/>
      <c r="E204" s="18"/>
      <c r="F204" s="18"/>
      <c r="G204" s="18"/>
      <c r="H204" s="18"/>
    </row>
    <row r="205" spans="2:8" x14ac:dyDescent="0.2">
      <c r="B205" s="18"/>
      <c r="C205" s="18"/>
      <c r="D205" s="18"/>
      <c r="E205" s="18"/>
      <c r="F205" s="18"/>
      <c r="G205" s="18"/>
      <c r="H205" s="18"/>
    </row>
    <row r="206" spans="2:8" x14ac:dyDescent="0.2">
      <c r="B206" s="18"/>
      <c r="C206" s="18"/>
      <c r="D206" s="18"/>
      <c r="E206" s="18"/>
      <c r="F206" s="18"/>
      <c r="G206" s="18"/>
      <c r="H206" s="18"/>
    </row>
    <row r="207" spans="2:8" x14ac:dyDescent="0.2">
      <c r="B207" s="18"/>
      <c r="C207" s="18"/>
      <c r="D207" s="18"/>
      <c r="E207" s="18"/>
      <c r="F207" s="18"/>
      <c r="G207" s="18"/>
      <c r="H207" s="18"/>
    </row>
    <row r="208" spans="2:8" x14ac:dyDescent="0.2">
      <c r="B208" s="18"/>
      <c r="C208" s="18"/>
      <c r="D208" s="18"/>
      <c r="E208" s="18"/>
      <c r="F208" s="18"/>
      <c r="G208" s="18"/>
      <c r="H208" s="18"/>
    </row>
    <row r="209" spans="2:8" x14ac:dyDescent="0.2">
      <c r="B209" s="18"/>
      <c r="C209" s="18"/>
      <c r="D209" s="18"/>
      <c r="E209" s="18"/>
      <c r="F209" s="18"/>
      <c r="G209" s="18"/>
      <c r="H209" s="18"/>
    </row>
    <row r="210" spans="2:8" x14ac:dyDescent="0.2">
      <c r="B210" s="18"/>
      <c r="C210" s="18"/>
      <c r="D210" s="18"/>
      <c r="E210" s="18"/>
      <c r="F210" s="18"/>
      <c r="G210" s="18"/>
      <c r="H210" s="18"/>
    </row>
    <row r="211" spans="2:8" x14ac:dyDescent="0.2">
      <c r="B211" s="18"/>
      <c r="C211" s="18"/>
      <c r="D211" s="18"/>
      <c r="E211" s="18"/>
      <c r="F211" s="18"/>
      <c r="G211" s="18"/>
      <c r="H211" s="18"/>
    </row>
    <row r="212" spans="2:8" x14ac:dyDescent="0.2">
      <c r="B212" s="18"/>
      <c r="C212" s="18"/>
      <c r="D212" s="18"/>
      <c r="E212" s="18"/>
      <c r="F212" s="18"/>
      <c r="G212" s="18"/>
      <c r="H212" s="18"/>
    </row>
    <row r="213" spans="2:8" x14ac:dyDescent="0.2">
      <c r="B213" s="18"/>
      <c r="C213" s="18"/>
      <c r="D213" s="18"/>
      <c r="E213" s="18"/>
      <c r="F213" s="18"/>
      <c r="G213" s="18"/>
      <c r="H213" s="18"/>
    </row>
    <row r="214" spans="2:8" x14ac:dyDescent="0.2">
      <c r="B214" s="18"/>
      <c r="C214" s="18"/>
      <c r="D214" s="18"/>
      <c r="E214" s="18"/>
      <c r="F214" s="18"/>
      <c r="G214" s="18"/>
      <c r="H214" s="18"/>
    </row>
  </sheetData>
  <mergeCells count="7">
    <mergeCell ref="I98:J98"/>
    <mergeCell ref="I89:J89"/>
    <mergeCell ref="I91:J97"/>
    <mergeCell ref="I82:J88"/>
    <mergeCell ref="I51:J51"/>
    <mergeCell ref="I53:J64"/>
    <mergeCell ref="I65:J6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AMSAIH KHALID</dc:creator>
  <cp:lastModifiedBy>AMSAIH Khalid</cp:lastModifiedBy>
  <dcterms:created xsi:type="dcterms:W3CDTF">2024-01-03T10:12:20Z</dcterms:created>
  <dcterms:modified xsi:type="dcterms:W3CDTF">2026-05-12T07:28:03Z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2024-01-03T00:00:00Z</vt:filetime>
  </property>
  <property fmtid="{D5CDD505-2E9C-101B-9397-08002B2CF9AE}" pid="3" name="Creator">
    <vt:lpwstr>Calc</vt:lpwstr>
  </property>
  <property fmtid="{D5CDD505-2E9C-101B-9397-08002B2CF9AE}" pid="4" name="LastSaved">
    <vt:filetime>2024-01-03T00:00:00Z</vt:filetime>
  </property>
  <property fmtid="{D5CDD505-2E9C-101B-9397-08002B2CF9AE}" pid="5" name="Producer">
    <vt:lpwstr>LibreOffice 6.2</vt:lpwstr>
  </property>
</Properties>
</file>